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1145" activeTab="0"/>
  </bookViews>
  <sheets>
    <sheet name="（第一考室语文三组）" sheetId="1" r:id="rId1"/>
    <sheet name="（第二考室语文四组）" sheetId="2" r:id="rId2"/>
    <sheet name="（第三考室数学三组）" sheetId="3" r:id="rId3"/>
    <sheet name="（第四考室数学四组）" sheetId="4" r:id="rId4"/>
    <sheet name="（第五考室数学、英语组）" sheetId="5" r:id="rId5"/>
    <sheet name="（第六考室美术组）" sheetId="6" r:id="rId6"/>
    <sheet name="（第七考室信息技术、物理组）" sheetId="7" r:id="rId7"/>
    <sheet name="（第八考室音乐组）" sheetId="8" r:id="rId8"/>
  </sheets>
  <definedNames/>
  <calcPr fullCalcOnLoad="1"/>
</workbook>
</file>

<file path=xl/sharedStrings.xml><?xml version="1.0" encoding="utf-8"?>
<sst xmlns="http://schemas.openxmlformats.org/spreadsheetml/2006/main" count="978" uniqueCount="643">
  <si>
    <t>姓名</t>
  </si>
  <si>
    <t>112</t>
  </si>
  <si>
    <t>109.5</t>
  </si>
  <si>
    <t>107.5</t>
  </si>
  <si>
    <t>138</t>
  </si>
  <si>
    <t>137.5</t>
  </si>
  <si>
    <t>134</t>
  </si>
  <si>
    <t>147.5</t>
  </si>
  <si>
    <t>142</t>
  </si>
  <si>
    <t>140.5</t>
  </si>
  <si>
    <t>136.5</t>
  </si>
  <si>
    <t>136</t>
  </si>
  <si>
    <t>135</t>
  </si>
  <si>
    <t>刘芳</t>
  </si>
  <si>
    <t>133</t>
  </si>
  <si>
    <t>131.5</t>
  </si>
  <si>
    <t>王颖</t>
  </si>
  <si>
    <t>131</t>
  </si>
  <si>
    <t>130.5</t>
  </si>
  <si>
    <t>130</t>
  </si>
  <si>
    <t>129</t>
  </si>
  <si>
    <t>128.5</t>
  </si>
  <si>
    <t>128</t>
  </si>
  <si>
    <t>127.5</t>
  </si>
  <si>
    <t>126.5</t>
  </si>
  <si>
    <t>124.5</t>
  </si>
  <si>
    <t>124</t>
  </si>
  <si>
    <t>140</t>
  </si>
  <si>
    <t>110.5</t>
  </si>
  <si>
    <t>岗位名称</t>
  </si>
  <si>
    <t>135.5</t>
  </si>
  <si>
    <t>134.5</t>
  </si>
  <si>
    <t>111.5</t>
  </si>
  <si>
    <t>103.5</t>
  </si>
  <si>
    <t>95</t>
  </si>
  <si>
    <t>94</t>
  </si>
  <si>
    <t>88</t>
  </si>
  <si>
    <t>刘青</t>
  </si>
  <si>
    <t>112.5</t>
  </si>
  <si>
    <t>100.5</t>
  </si>
  <si>
    <t>96.5</t>
  </si>
  <si>
    <t>149</t>
  </si>
  <si>
    <t>146</t>
  </si>
  <si>
    <t>116</t>
  </si>
  <si>
    <t>105</t>
  </si>
  <si>
    <t>104</t>
  </si>
  <si>
    <t>103</t>
  </si>
  <si>
    <t>102.5</t>
  </si>
  <si>
    <t>101</t>
  </si>
  <si>
    <t>99.5</t>
  </si>
  <si>
    <t>94.5</t>
  </si>
  <si>
    <t>113.5</t>
  </si>
  <si>
    <t>109</t>
  </si>
  <si>
    <t>123</t>
  </si>
  <si>
    <t>116.5</t>
  </si>
  <si>
    <t>王巧玲</t>
  </si>
  <si>
    <t>362425199108032826</t>
  </si>
  <si>
    <t>张丽华</t>
  </si>
  <si>
    <t>362425199408121222</t>
  </si>
  <si>
    <t>张慧</t>
  </si>
  <si>
    <t>362425199310015229</t>
  </si>
  <si>
    <t>罗婉莹</t>
  </si>
  <si>
    <t>362425199406200023</t>
  </si>
  <si>
    <t>张雯</t>
  </si>
  <si>
    <t>362401199401272828</t>
  </si>
  <si>
    <t>张巍</t>
  </si>
  <si>
    <t>362425199103010249</t>
  </si>
  <si>
    <t>徐洁</t>
  </si>
  <si>
    <t>362425199309100426</t>
  </si>
  <si>
    <t>张苏兰</t>
  </si>
  <si>
    <t>362422199008255927</t>
  </si>
  <si>
    <t>聂淑玲</t>
  </si>
  <si>
    <t>362425199006050222</t>
  </si>
  <si>
    <t>宋薇</t>
  </si>
  <si>
    <t>362425199510110220</t>
  </si>
  <si>
    <t>许文丽</t>
  </si>
  <si>
    <t>362422199207061121</t>
  </si>
  <si>
    <t>362425199312300023</t>
  </si>
  <si>
    <t>应小艳</t>
  </si>
  <si>
    <t>362425199201182626</t>
  </si>
  <si>
    <t>吴珍珍</t>
  </si>
  <si>
    <t>362425199302213225</t>
  </si>
  <si>
    <t>362425199310090026</t>
  </si>
  <si>
    <t>张柳英</t>
  </si>
  <si>
    <t>362425199309243021</t>
  </si>
  <si>
    <t>宋艳</t>
  </si>
  <si>
    <t>362425199304140226</t>
  </si>
  <si>
    <t>黄菁</t>
  </si>
  <si>
    <t>362425199210292229</t>
  </si>
  <si>
    <t>刘艳梅</t>
  </si>
  <si>
    <t>362425199309141228</t>
  </si>
  <si>
    <t>曾璐</t>
  </si>
  <si>
    <t>362421199302168027</t>
  </si>
  <si>
    <t>张丽</t>
  </si>
  <si>
    <t>362425199007190024</t>
  </si>
  <si>
    <t>匡秋兰</t>
  </si>
  <si>
    <t>362425198907142226</t>
  </si>
  <si>
    <t>戴丽萍</t>
  </si>
  <si>
    <t>360421198909273222</t>
  </si>
  <si>
    <t>刘永清</t>
  </si>
  <si>
    <t>362425199412141226</t>
  </si>
  <si>
    <t>刘小琴</t>
  </si>
  <si>
    <t>362425199106021824</t>
  </si>
  <si>
    <t>张香花</t>
  </si>
  <si>
    <t>362425199308043028</t>
  </si>
  <si>
    <t>肖云</t>
  </si>
  <si>
    <t>362226199007120021</t>
  </si>
  <si>
    <t>高招桂</t>
  </si>
  <si>
    <t>362425199202010623</t>
  </si>
  <si>
    <t>黄丽婷</t>
  </si>
  <si>
    <t>362425199209043225</t>
  </si>
  <si>
    <t>127</t>
  </si>
  <si>
    <t>李巧</t>
  </si>
  <si>
    <t>362425199209020445</t>
  </si>
  <si>
    <t>362427199101184424</t>
  </si>
  <si>
    <t>刘春梅</t>
  </si>
  <si>
    <t>362425199101090425</t>
  </si>
  <si>
    <t>126</t>
  </si>
  <si>
    <t>艾乐兰</t>
  </si>
  <si>
    <t>362425199202121243</t>
  </si>
  <si>
    <t>吴小梅</t>
  </si>
  <si>
    <t>362425199110012824</t>
  </si>
  <si>
    <t>肖兰花</t>
  </si>
  <si>
    <t>362401199310045224</t>
  </si>
  <si>
    <t>谢艳玲</t>
  </si>
  <si>
    <t>36242219940412112X</t>
  </si>
  <si>
    <t>刘尉玲</t>
  </si>
  <si>
    <t>362428198810178248</t>
  </si>
  <si>
    <t>肖永萍</t>
  </si>
  <si>
    <t>362421199404258322</t>
  </si>
  <si>
    <t>付文芳</t>
  </si>
  <si>
    <t>362202199009023320</t>
  </si>
  <si>
    <t>永丰县小学语文（特岗）</t>
  </si>
  <si>
    <t>吴诗雅</t>
  </si>
  <si>
    <t>36242519940930002X</t>
  </si>
  <si>
    <t>刘婷</t>
  </si>
  <si>
    <t>362425199302231423</t>
  </si>
  <si>
    <t>范美云</t>
  </si>
  <si>
    <t>362202199203135545</t>
  </si>
  <si>
    <t>122.5</t>
  </si>
  <si>
    <t>卢雪兰</t>
  </si>
  <si>
    <t>362425199312264026</t>
  </si>
  <si>
    <t>120.5</t>
  </si>
  <si>
    <t>蔡娟</t>
  </si>
  <si>
    <t>36242519950830064X</t>
  </si>
  <si>
    <t>黄艳</t>
  </si>
  <si>
    <t>362527199401021120</t>
  </si>
  <si>
    <t>曾连娣</t>
  </si>
  <si>
    <t>362401199412134025</t>
  </si>
  <si>
    <t>邱芬芬</t>
  </si>
  <si>
    <t>362425199412054421</t>
  </si>
  <si>
    <t>115.5</t>
  </si>
  <si>
    <t>罗艳芳</t>
  </si>
  <si>
    <t>362425199411234420</t>
  </si>
  <si>
    <t>115</t>
  </si>
  <si>
    <t>邓丽萍</t>
  </si>
  <si>
    <t>362422199101165440</t>
  </si>
  <si>
    <t>114</t>
  </si>
  <si>
    <t>杨丽萍</t>
  </si>
  <si>
    <t>362425199303252621</t>
  </si>
  <si>
    <t>潘红霞</t>
  </si>
  <si>
    <t>360521199205213627</t>
  </si>
  <si>
    <t>113</t>
  </si>
  <si>
    <t>郭子怡</t>
  </si>
  <si>
    <t>362428199403120027</t>
  </si>
  <si>
    <t>陈梅玲</t>
  </si>
  <si>
    <t>360726199403266028</t>
  </si>
  <si>
    <t>吴晓梅</t>
  </si>
  <si>
    <t>362425199410193428</t>
  </si>
  <si>
    <t>吴江华</t>
  </si>
  <si>
    <t>362425199401173222</t>
  </si>
  <si>
    <t>刘群</t>
  </si>
  <si>
    <t>362401199109200544</t>
  </si>
  <si>
    <t>108.5</t>
  </si>
  <si>
    <t>刘玲</t>
  </si>
  <si>
    <t>362425199507040049</t>
  </si>
  <si>
    <t>丁兰兰</t>
  </si>
  <si>
    <t>362526199501182101</t>
  </si>
  <si>
    <t>谢惠惠</t>
  </si>
  <si>
    <t>362425199503125424</t>
  </si>
  <si>
    <t>林海花</t>
  </si>
  <si>
    <t>362430199208294226</t>
  </si>
  <si>
    <t>104.5</t>
  </si>
  <si>
    <t>刘露</t>
  </si>
  <si>
    <t>362429199206044340</t>
  </si>
  <si>
    <t>周星星</t>
  </si>
  <si>
    <t>362425199406221828</t>
  </si>
  <si>
    <t>刘晓艺</t>
  </si>
  <si>
    <t>362425199409025021</t>
  </si>
  <si>
    <t>阳振明</t>
  </si>
  <si>
    <t>360782198608250018</t>
  </si>
  <si>
    <t>102</t>
  </si>
  <si>
    <t>黄花</t>
  </si>
  <si>
    <t>360321199409076520</t>
  </si>
  <si>
    <t>刘丽鹃</t>
  </si>
  <si>
    <t>360321199404245524</t>
  </si>
  <si>
    <t>曾青</t>
  </si>
  <si>
    <t>362425199510190021</t>
  </si>
  <si>
    <t>93.5</t>
  </si>
  <si>
    <t>刘婉君</t>
  </si>
  <si>
    <t>362425199111200026</t>
  </si>
  <si>
    <t>黄小丽</t>
  </si>
  <si>
    <t>360681198909296544</t>
  </si>
  <si>
    <t>苏丹</t>
  </si>
  <si>
    <t>362425199304180025</t>
  </si>
  <si>
    <t>帅桂玲</t>
  </si>
  <si>
    <t>362425199108071841</t>
  </si>
  <si>
    <t>王雪婷</t>
  </si>
  <si>
    <t>420621199111230620</t>
  </si>
  <si>
    <t>张娜</t>
  </si>
  <si>
    <t>362425199202032021</t>
  </si>
  <si>
    <t>邹世青</t>
  </si>
  <si>
    <t>362425199403061224</t>
  </si>
  <si>
    <t>高青艳</t>
  </si>
  <si>
    <t>362425199002100229</t>
  </si>
  <si>
    <t>106.5</t>
  </si>
  <si>
    <t>吴云云</t>
  </si>
  <si>
    <t>362430198912060023</t>
  </si>
  <si>
    <t>刘春香</t>
  </si>
  <si>
    <t>362425199005063822</t>
  </si>
  <si>
    <t>徐晓芳</t>
  </si>
  <si>
    <t>362425199410162226</t>
  </si>
  <si>
    <t>101.5</t>
  </si>
  <si>
    <t>王罚香</t>
  </si>
  <si>
    <t>362427199209127325</t>
  </si>
  <si>
    <t>张慧芳</t>
  </si>
  <si>
    <t>362425199503185021</t>
  </si>
  <si>
    <t>98</t>
  </si>
  <si>
    <t>钱晶</t>
  </si>
  <si>
    <t>362425199502122029</t>
  </si>
  <si>
    <t>雷海香</t>
  </si>
  <si>
    <t>362425199311274425</t>
  </si>
  <si>
    <t>刘娟</t>
  </si>
  <si>
    <t>362425199412230421</t>
  </si>
  <si>
    <t>姜春林</t>
  </si>
  <si>
    <t>430581198909115523</t>
  </si>
  <si>
    <t>刘梦</t>
  </si>
  <si>
    <t>362425199510173627</t>
  </si>
  <si>
    <t>87.5</t>
  </si>
  <si>
    <t>洪海林</t>
  </si>
  <si>
    <t>360428198906234361</t>
  </si>
  <si>
    <t>84</t>
  </si>
  <si>
    <t>严淑莲</t>
  </si>
  <si>
    <t>360825199106263225</t>
  </si>
  <si>
    <t>83.5</t>
  </si>
  <si>
    <t>吕庆庆</t>
  </si>
  <si>
    <t>362425199303243645</t>
  </si>
  <si>
    <t>秦华青</t>
  </si>
  <si>
    <t>36240119860806284X</t>
  </si>
  <si>
    <t>82</t>
  </si>
  <si>
    <t>岑华焕</t>
  </si>
  <si>
    <t>522726199006173225</t>
  </si>
  <si>
    <t>81</t>
  </si>
  <si>
    <t>曾甜甜</t>
  </si>
  <si>
    <t>360802199202264426</t>
  </si>
  <si>
    <t>80</t>
  </si>
  <si>
    <t>汤晓芳</t>
  </si>
  <si>
    <t>362425199308281827</t>
  </si>
  <si>
    <t>78</t>
  </si>
  <si>
    <t>77.5</t>
  </si>
  <si>
    <t>刘密芳</t>
  </si>
  <si>
    <t>362425199301021846</t>
  </si>
  <si>
    <t>74.5</t>
  </si>
  <si>
    <t>苏红红</t>
  </si>
  <si>
    <t>36242519910217222X</t>
  </si>
  <si>
    <t>薛燕秀</t>
  </si>
  <si>
    <t>360825199205190228</t>
  </si>
  <si>
    <t>122</t>
  </si>
  <si>
    <t>张红红</t>
  </si>
  <si>
    <t>36242519930129502X</t>
  </si>
  <si>
    <t>苏艳华</t>
  </si>
  <si>
    <t>362425199211202221</t>
  </si>
  <si>
    <t>王惠珍</t>
  </si>
  <si>
    <t>362425199410052027</t>
  </si>
  <si>
    <t>110</t>
  </si>
  <si>
    <t>邹艳艳</t>
  </si>
  <si>
    <t>362427199404126424</t>
  </si>
  <si>
    <t>曾晶</t>
  </si>
  <si>
    <t>362401199108062821</t>
  </si>
  <si>
    <t>362425199009180049</t>
  </si>
  <si>
    <t>谢慧</t>
  </si>
  <si>
    <t>36242519951222562X</t>
  </si>
  <si>
    <t>宋小敏</t>
  </si>
  <si>
    <t>362425199305171227</t>
  </si>
  <si>
    <t>肖薇</t>
  </si>
  <si>
    <t>袁圆</t>
  </si>
  <si>
    <t>362425199110241440</t>
  </si>
  <si>
    <t>肖嘉欢</t>
  </si>
  <si>
    <t>362401199106292826</t>
  </si>
  <si>
    <t>习燕萍</t>
  </si>
  <si>
    <t>362422199109137524</t>
  </si>
  <si>
    <t>陈丽</t>
  </si>
  <si>
    <t>362425199309065624</t>
  </si>
  <si>
    <t>杨攀</t>
  </si>
  <si>
    <t>362425199312050220</t>
  </si>
  <si>
    <t>肖春梅</t>
  </si>
  <si>
    <t>362427198803084423</t>
  </si>
  <si>
    <t>93</t>
  </si>
  <si>
    <t>刘琴</t>
  </si>
  <si>
    <t>362425199310200221</t>
  </si>
  <si>
    <t>92</t>
  </si>
  <si>
    <t>郭院红</t>
  </si>
  <si>
    <t>362427198801080824</t>
  </si>
  <si>
    <t>吴佳丽</t>
  </si>
  <si>
    <t>362427199202023128</t>
  </si>
  <si>
    <t>89.5</t>
  </si>
  <si>
    <t>艾青青</t>
  </si>
  <si>
    <t>362425199404220223</t>
  </si>
  <si>
    <t>87</t>
  </si>
  <si>
    <t>方燕梅</t>
  </si>
  <si>
    <t>36242819910710062X</t>
  </si>
  <si>
    <t>86.5</t>
  </si>
  <si>
    <t>金海燕</t>
  </si>
  <si>
    <t>362425199004191224</t>
  </si>
  <si>
    <t>85</t>
  </si>
  <si>
    <t>戴慧娟</t>
  </si>
  <si>
    <t>362425199212063024</t>
  </si>
  <si>
    <t>84.5</t>
  </si>
  <si>
    <t>李小玲</t>
  </si>
  <si>
    <t>362425199409231423</t>
  </si>
  <si>
    <t>李真真</t>
  </si>
  <si>
    <t>362425199203024023</t>
  </si>
  <si>
    <t>姚玉星</t>
  </si>
  <si>
    <t>362423199208102024</t>
  </si>
  <si>
    <t>362401199011204029</t>
  </si>
  <si>
    <t>刘萍</t>
  </si>
  <si>
    <t>362425199408150429</t>
  </si>
  <si>
    <t>陈庭庭</t>
  </si>
  <si>
    <t>362425199509215623</t>
  </si>
  <si>
    <t>刘艳</t>
  </si>
  <si>
    <t>362425198911203220</t>
  </si>
  <si>
    <t>孔倩</t>
  </si>
  <si>
    <t>420984198903158425</t>
  </si>
  <si>
    <t>周云</t>
  </si>
  <si>
    <t>36242219920311082X</t>
  </si>
  <si>
    <t>实验学校小学英语</t>
  </si>
  <si>
    <t>137</t>
  </si>
  <si>
    <t>王嘉筱</t>
  </si>
  <si>
    <t>362432199301220021</t>
  </si>
  <si>
    <t>陈静</t>
  </si>
  <si>
    <t>362425199212295220</t>
  </si>
  <si>
    <t>张秀芳</t>
  </si>
  <si>
    <t>360202198812103083</t>
  </si>
  <si>
    <t>恩江小学小学英语</t>
  </si>
  <si>
    <t>黄芳</t>
  </si>
  <si>
    <t>362425199011020626</t>
  </si>
  <si>
    <t>刘根华</t>
  </si>
  <si>
    <t>362422199101147824</t>
  </si>
  <si>
    <t>163</t>
  </si>
  <si>
    <t>黄玉燕</t>
  </si>
  <si>
    <t>362425199411241620</t>
  </si>
  <si>
    <t>永丰二中高中英语</t>
  </si>
  <si>
    <t>151</t>
  </si>
  <si>
    <t>张娟娟</t>
  </si>
  <si>
    <t>362425199306283028</t>
  </si>
  <si>
    <t>150.5</t>
  </si>
  <si>
    <t>钟永华</t>
  </si>
  <si>
    <t>362425199010012229</t>
  </si>
  <si>
    <t>永丰县小学数学（特岗）</t>
  </si>
  <si>
    <t>黄丹</t>
  </si>
  <si>
    <t>362425199112161428</t>
  </si>
  <si>
    <t>曾淑萍</t>
  </si>
  <si>
    <t>362425199206213241</t>
  </si>
  <si>
    <t>邓月</t>
  </si>
  <si>
    <t>362425199207291428</t>
  </si>
  <si>
    <t>李映芝</t>
  </si>
  <si>
    <t>362425199609010043</t>
  </si>
  <si>
    <t>张丽萍</t>
  </si>
  <si>
    <t>362426199502051327</t>
  </si>
  <si>
    <t>黄琼媛</t>
  </si>
  <si>
    <t>362425199606290043</t>
  </si>
  <si>
    <t>邱小红</t>
  </si>
  <si>
    <t>362425199501023627</t>
  </si>
  <si>
    <t>90</t>
  </si>
  <si>
    <t>毛辉</t>
  </si>
  <si>
    <t>362425199302282220</t>
  </si>
  <si>
    <t>刘萃</t>
  </si>
  <si>
    <t>362421199006127423</t>
  </si>
  <si>
    <t>余丽丽</t>
  </si>
  <si>
    <t>362322199308246920</t>
  </si>
  <si>
    <t>74</t>
  </si>
  <si>
    <t>曾琴琴</t>
  </si>
  <si>
    <t>362421199209041427</t>
  </si>
  <si>
    <t>70.5</t>
  </si>
  <si>
    <t>王健</t>
  </si>
  <si>
    <t>362321198706090019</t>
  </si>
  <si>
    <t>69.5</t>
  </si>
  <si>
    <t>尹晓琴</t>
  </si>
  <si>
    <t>362426199401050624</t>
  </si>
  <si>
    <t>65</t>
  </si>
  <si>
    <t>杨璐璐</t>
  </si>
  <si>
    <t>362422199308190088</t>
  </si>
  <si>
    <t>张雪艳</t>
  </si>
  <si>
    <t>360731199111256005</t>
  </si>
  <si>
    <t>实验学校小学美术</t>
  </si>
  <si>
    <t>喻海清</t>
  </si>
  <si>
    <t>362425198810110025</t>
  </si>
  <si>
    <t>皮冉昕</t>
  </si>
  <si>
    <t>36242219921006004X</t>
  </si>
  <si>
    <t>程琴</t>
  </si>
  <si>
    <t>362425199101012021</t>
  </si>
  <si>
    <t>恩江小学小学美术</t>
  </si>
  <si>
    <t>恩江二小小学美术</t>
  </si>
  <si>
    <t>钟桂欣</t>
  </si>
  <si>
    <t>362425199311200020</t>
  </si>
  <si>
    <t>王寒妮子</t>
  </si>
  <si>
    <t>362425199401030045</t>
  </si>
  <si>
    <t>刘海花</t>
  </si>
  <si>
    <t>362422198912294022</t>
  </si>
  <si>
    <t>潘姝玉</t>
  </si>
  <si>
    <t>360825199307010021</t>
  </si>
  <si>
    <t>农村边远乡镇小学美术</t>
  </si>
  <si>
    <t>肖筱梅</t>
  </si>
  <si>
    <t>362401199602242027</t>
  </si>
  <si>
    <t>陈思雨</t>
  </si>
  <si>
    <t>362401199105010524</t>
  </si>
  <si>
    <t>艾红</t>
  </si>
  <si>
    <t>362425198611170287</t>
  </si>
  <si>
    <t>黄云</t>
  </si>
  <si>
    <t>36242519920321322X</t>
  </si>
  <si>
    <t>李文雯</t>
  </si>
  <si>
    <t>36082519920112002X</t>
  </si>
  <si>
    <t>曾小呈</t>
  </si>
  <si>
    <t>362422198901130065</t>
  </si>
  <si>
    <t>聂永娜</t>
  </si>
  <si>
    <t>362425198911300223</t>
  </si>
  <si>
    <t>严雪梅</t>
  </si>
  <si>
    <t>362402199403081028</t>
  </si>
  <si>
    <t>周阿亮</t>
  </si>
  <si>
    <t>362422199203040016</t>
  </si>
  <si>
    <t>陈琴</t>
  </si>
  <si>
    <t>362430198905210329</t>
  </si>
  <si>
    <t>雷雅君</t>
  </si>
  <si>
    <t>362401199208181043</t>
  </si>
  <si>
    <t>刘钰</t>
  </si>
  <si>
    <t>362425198702090020</t>
  </si>
  <si>
    <t>廖宏福</t>
  </si>
  <si>
    <t>362422199211077214</t>
  </si>
  <si>
    <t>周燕燕</t>
  </si>
  <si>
    <t>362422198812186761</t>
  </si>
  <si>
    <t>黄春燕</t>
  </si>
  <si>
    <t>362425199004201226</t>
  </si>
  <si>
    <t>刘文婷</t>
  </si>
  <si>
    <t>362422199209251623</t>
  </si>
  <si>
    <t>龙懿茜</t>
  </si>
  <si>
    <t>362401198908191547</t>
  </si>
  <si>
    <t>张家厚</t>
  </si>
  <si>
    <t>362425199108093012</t>
  </si>
  <si>
    <t>黄建伟</t>
  </si>
  <si>
    <t>362425199009081219</t>
  </si>
  <si>
    <t>袁小涛</t>
  </si>
  <si>
    <t>36242519900517221X</t>
  </si>
  <si>
    <t>362422199108302620</t>
  </si>
  <si>
    <t>金玉珍</t>
  </si>
  <si>
    <t>362425199206281228</t>
  </si>
  <si>
    <t>吴龙昆</t>
  </si>
  <si>
    <t>362531198803200033</t>
  </si>
  <si>
    <t>100</t>
  </si>
  <si>
    <t>黄晓琴</t>
  </si>
  <si>
    <t>362426199301300622</t>
  </si>
  <si>
    <t>兰玉香</t>
  </si>
  <si>
    <t>36242719911003564X</t>
  </si>
  <si>
    <t>农村边远乡镇小学综合实践活动</t>
  </si>
  <si>
    <t>周霞</t>
  </si>
  <si>
    <t>362425198805253822</t>
  </si>
  <si>
    <t>焦倩</t>
  </si>
  <si>
    <t>362427199210170320</t>
  </si>
  <si>
    <t>石云芳</t>
  </si>
  <si>
    <t>36242719931106392X</t>
  </si>
  <si>
    <t>林小慧</t>
  </si>
  <si>
    <t>362427199311207321</t>
  </si>
  <si>
    <t>傅瑜翔</t>
  </si>
  <si>
    <t>362425199009070237</t>
  </si>
  <si>
    <t>陈娟</t>
  </si>
  <si>
    <t>362425199402130048</t>
  </si>
  <si>
    <t>裴茶香</t>
  </si>
  <si>
    <t>362401199009264022</t>
  </si>
  <si>
    <t>刘鹏鹏</t>
  </si>
  <si>
    <t>362526199306075538</t>
  </si>
  <si>
    <t>王欣</t>
  </si>
  <si>
    <t>362425199011170448</t>
  </si>
  <si>
    <t>农村边远乡镇初中物理</t>
  </si>
  <si>
    <t>陈贵业</t>
  </si>
  <si>
    <t>36242519910809201X</t>
  </si>
  <si>
    <t>杨加斌</t>
  </si>
  <si>
    <t>360124198704230619</t>
  </si>
  <si>
    <t>118.5</t>
  </si>
  <si>
    <t>刘小娟</t>
  </si>
  <si>
    <t>362425199209263623</t>
  </si>
  <si>
    <t>刘文兵</t>
  </si>
  <si>
    <t>362425199112160433</t>
  </si>
  <si>
    <t>张洪兰</t>
  </si>
  <si>
    <t>350181199207291680</t>
  </si>
  <si>
    <t>恩江中学初中综合实践活动</t>
  </si>
  <si>
    <t>徐霞</t>
  </si>
  <si>
    <t>659001199008265422</t>
  </si>
  <si>
    <t>黄琼逸</t>
  </si>
  <si>
    <t>362428199311090027</t>
  </si>
  <si>
    <t>81.5</t>
  </si>
  <si>
    <t>于霞</t>
  </si>
  <si>
    <t>362422199311280025</t>
  </si>
  <si>
    <t>实验学校小学音乐</t>
  </si>
  <si>
    <t>73</t>
  </si>
  <si>
    <t>肖欣</t>
  </si>
  <si>
    <t>362425199109030240</t>
  </si>
  <si>
    <t>68.3</t>
  </si>
  <si>
    <t>宋凯星</t>
  </si>
  <si>
    <t>362425199311030228</t>
  </si>
  <si>
    <t>68</t>
  </si>
  <si>
    <t>梁玲絮</t>
  </si>
  <si>
    <t>362425199007120042</t>
  </si>
  <si>
    <t>58.5</t>
  </si>
  <si>
    <t>76</t>
  </si>
  <si>
    <t>金琳</t>
  </si>
  <si>
    <t>362425199505090042</t>
  </si>
  <si>
    <t>刘瑛</t>
  </si>
  <si>
    <t>362425199007310022</t>
  </si>
  <si>
    <t>吴巧玲</t>
  </si>
  <si>
    <t>362425199311035248</t>
  </si>
  <si>
    <t>农村边远乡镇小学音乐</t>
  </si>
  <si>
    <t>362425199310290044</t>
  </si>
  <si>
    <t>陈辉</t>
  </si>
  <si>
    <t>362425199011170413</t>
  </si>
  <si>
    <t>习敏芬</t>
  </si>
  <si>
    <t>362422198610241128</t>
  </si>
  <si>
    <t>刘琴凤</t>
  </si>
  <si>
    <t>362425199208270661</t>
  </si>
  <si>
    <t>胡欢欢</t>
  </si>
  <si>
    <t>362425199103155640</t>
  </si>
  <si>
    <t>362428199103260060</t>
  </si>
  <si>
    <t>苏志豪</t>
  </si>
  <si>
    <t>362425198907202217</t>
  </si>
  <si>
    <t>王联贵</t>
  </si>
  <si>
    <t>36073219910409362X</t>
  </si>
  <si>
    <t>宋慧</t>
  </si>
  <si>
    <t>362425199209100226</t>
  </si>
  <si>
    <t>潘峰</t>
  </si>
  <si>
    <t>362425199107200015</t>
  </si>
  <si>
    <t>卢琳星</t>
  </si>
  <si>
    <t>362425199212160027</t>
  </si>
  <si>
    <t>笔试成绩</t>
  </si>
  <si>
    <t>面试成绩</t>
  </si>
  <si>
    <t>总分</t>
  </si>
  <si>
    <t>笔试总分</t>
  </si>
  <si>
    <t>折合分</t>
  </si>
  <si>
    <t>面试总分</t>
  </si>
  <si>
    <t>签名：</t>
  </si>
  <si>
    <t>（第一：语文三组35人）</t>
  </si>
  <si>
    <t>序号</t>
  </si>
  <si>
    <t>身份证号</t>
  </si>
  <si>
    <t>恩江二小小学语文</t>
  </si>
  <si>
    <t>（第二：语文四组32人）</t>
  </si>
  <si>
    <t>实验学校小学英语</t>
  </si>
  <si>
    <t>恩江小学小学英语</t>
  </si>
  <si>
    <t>（第五：数学、英语组26人）</t>
  </si>
  <si>
    <t>（第七：信息技术、物理组19人）</t>
  </si>
  <si>
    <t>林艳红</t>
  </si>
  <si>
    <t>362425199209083040</t>
  </si>
  <si>
    <t>欧阳甜</t>
  </si>
  <si>
    <t>362401199102032840</t>
  </si>
  <si>
    <t>何虹</t>
  </si>
  <si>
    <t>362426199010285549</t>
  </si>
  <si>
    <t>曾红燕</t>
  </si>
  <si>
    <t>362422199102220026</t>
  </si>
  <si>
    <t>肖效宁</t>
  </si>
  <si>
    <t>362428199212292125</t>
  </si>
  <si>
    <t>艾青</t>
  </si>
  <si>
    <t>36242519950628122X</t>
  </si>
  <si>
    <t>60</t>
  </si>
  <si>
    <t>（第四：数学四组32人）</t>
  </si>
  <si>
    <t>赖群雯</t>
  </si>
  <si>
    <t>36242119901222414X</t>
  </si>
  <si>
    <t>郭阳冠祺</t>
  </si>
  <si>
    <t>362421199106160044</t>
  </si>
  <si>
    <t>鄢梦龄</t>
  </si>
  <si>
    <t>362422199103090024</t>
  </si>
  <si>
    <t>（第六：美术组33人）</t>
  </si>
  <si>
    <t>王颖杰</t>
  </si>
  <si>
    <t>36242919930118232X</t>
  </si>
  <si>
    <t>（第三：数学三组28人）</t>
  </si>
  <si>
    <t>王金华</t>
  </si>
  <si>
    <t>（第八：音乐组21人）</t>
  </si>
  <si>
    <t>2016年招聘教师笔试、面试登分表</t>
  </si>
  <si>
    <t>序号</t>
  </si>
  <si>
    <t>身份证号</t>
  </si>
  <si>
    <t>笔试成绩</t>
  </si>
  <si>
    <t>面试成绩</t>
  </si>
  <si>
    <t>总分</t>
  </si>
  <si>
    <t>笔试总分</t>
  </si>
  <si>
    <t>折合分</t>
  </si>
  <si>
    <t>面试总分</t>
  </si>
  <si>
    <t>实验学校小学综合实践活动</t>
  </si>
  <si>
    <t>恩江小学小学综合实践活动</t>
  </si>
  <si>
    <t>农村边远乡镇小学综合实践活动</t>
  </si>
  <si>
    <t>农村边远乡镇初中物理</t>
  </si>
  <si>
    <t>恩江中学初中综合实践活动</t>
  </si>
  <si>
    <t>签名：</t>
  </si>
  <si>
    <t>缺考</t>
  </si>
  <si>
    <t>缺考</t>
  </si>
  <si>
    <t>2016年招聘教师笔试、面试登分表</t>
  </si>
  <si>
    <t>永丰二中高中英语</t>
  </si>
  <si>
    <t>农村边远乡镇小学数学（不限）</t>
  </si>
  <si>
    <t>农村边远乡镇小学数学(女）</t>
  </si>
  <si>
    <t>362425199308182829</t>
  </si>
  <si>
    <t>修正后得分</t>
  </si>
  <si>
    <t>农村边远乡镇小学语文(不限）</t>
  </si>
  <si>
    <t>2016年招聘教师笔试、面试登分表</t>
  </si>
  <si>
    <t>序号</t>
  </si>
  <si>
    <t>身份证号</t>
  </si>
  <si>
    <t>笔试成绩</t>
  </si>
  <si>
    <t>面试成绩</t>
  </si>
  <si>
    <t>总分</t>
  </si>
  <si>
    <t>笔试总分</t>
  </si>
  <si>
    <t>折合分</t>
  </si>
  <si>
    <t>说课成绩</t>
  </si>
  <si>
    <t>加试成绩</t>
  </si>
  <si>
    <t>面试总分</t>
  </si>
  <si>
    <t>实验学校小学音乐</t>
  </si>
  <si>
    <t>恩江小学小学音乐</t>
  </si>
  <si>
    <t>农村边远乡镇小学音乐</t>
  </si>
  <si>
    <t>谭馨月</t>
  </si>
  <si>
    <t>362425199311170028</t>
  </si>
  <si>
    <t>农村边远乡镇初中音乐</t>
  </si>
  <si>
    <t>永丰二中高中音乐</t>
  </si>
  <si>
    <t>签名：</t>
  </si>
  <si>
    <t>缺考</t>
  </si>
  <si>
    <t>2016年招聘教师笔试、面试登分表</t>
  </si>
  <si>
    <t>序号</t>
  </si>
  <si>
    <t>身份证号</t>
  </si>
  <si>
    <t>笔试成绩</t>
  </si>
  <si>
    <t>面试成绩</t>
  </si>
  <si>
    <t>总分</t>
  </si>
  <si>
    <t>笔试总分</t>
  </si>
  <si>
    <t>折合分</t>
  </si>
  <si>
    <t>说课成绩</t>
  </si>
  <si>
    <t>加试成绩</t>
  </si>
  <si>
    <t>面试总分</t>
  </si>
  <si>
    <t>实验学校小学美术</t>
  </si>
  <si>
    <t>恩江小学小学美术</t>
  </si>
  <si>
    <t>恩江二小小学美术</t>
  </si>
  <si>
    <t>128</t>
  </si>
  <si>
    <t>农村边远乡镇小学美术</t>
  </si>
  <si>
    <t>签名：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</si>
</sst>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0_ "/>
    <numFmt numFmtId="179" formatCode="0.0000_);[Red]\(0.0000\)"/>
    <numFmt numFmtId="180" formatCode="0.000_ "/>
  </numFmts>
  <fonts count="5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C42" sqref="C42"/>
    </sheetView>
  </sheetViews>
  <sheetFormatPr defaultColWidth="9.00390625" defaultRowHeight="14.25"/>
  <cols>
    <col min="1" max="1" width="3.50390625" style="0" customWidth="1"/>
    <col min="2" max="2" width="6.50390625" style="0" customWidth="1"/>
    <col min="3" max="3" width="18.375" style="0" customWidth="1"/>
    <col min="4" max="4" width="23.25390625" style="0" customWidth="1"/>
    <col min="5" max="5" width="7.75390625" style="0" customWidth="1"/>
    <col min="6" max="6" width="7.75390625" style="6" customWidth="1"/>
    <col min="7" max="9" width="7.75390625" style="0" customWidth="1"/>
  </cols>
  <sheetData>
    <row r="1" spans="1:9" ht="25.5">
      <c r="A1" s="12" t="s">
        <v>599</v>
      </c>
      <c r="B1" s="12"/>
      <c r="C1" s="12"/>
      <c r="D1" s="12"/>
      <c r="E1" s="12"/>
      <c r="F1" s="12"/>
      <c r="G1" s="12"/>
      <c r="H1" s="12"/>
      <c r="I1" s="12"/>
    </row>
    <row r="2" spans="1:9" ht="18.75" customHeight="1">
      <c r="A2" s="13" t="s">
        <v>547</v>
      </c>
      <c r="B2" s="13"/>
      <c r="C2" s="13"/>
      <c r="D2" s="13"/>
      <c r="E2" s="13"/>
      <c r="F2" s="13"/>
      <c r="G2" s="13"/>
      <c r="H2" s="13"/>
      <c r="I2" s="13"/>
    </row>
    <row r="3" spans="1:9" ht="18.75" customHeight="1">
      <c r="A3" s="14" t="s">
        <v>548</v>
      </c>
      <c r="B3" s="15" t="s">
        <v>0</v>
      </c>
      <c r="C3" s="15" t="s">
        <v>549</v>
      </c>
      <c r="D3" s="15" t="s">
        <v>29</v>
      </c>
      <c r="E3" s="14" t="s">
        <v>540</v>
      </c>
      <c r="F3" s="14"/>
      <c r="G3" s="14" t="s">
        <v>541</v>
      </c>
      <c r="H3" s="14"/>
      <c r="I3" s="16" t="s">
        <v>542</v>
      </c>
    </row>
    <row r="4" spans="1:9" ht="18.75" customHeight="1">
      <c r="A4" s="14"/>
      <c r="B4" s="15"/>
      <c r="C4" s="15"/>
      <c r="D4" s="15"/>
      <c r="E4" s="4" t="s">
        <v>543</v>
      </c>
      <c r="F4" s="5" t="s">
        <v>544</v>
      </c>
      <c r="G4" s="5" t="s">
        <v>545</v>
      </c>
      <c r="H4" s="5" t="s">
        <v>544</v>
      </c>
      <c r="I4" s="16"/>
    </row>
    <row r="5" spans="1:9" ht="18.75" customHeight="1">
      <c r="A5" s="2">
        <v>1</v>
      </c>
      <c r="B5" s="17" t="s">
        <v>55</v>
      </c>
      <c r="C5" s="17" t="s">
        <v>56</v>
      </c>
      <c r="D5" s="17" t="s">
        <v>605</v>
      </c>
      <c r="E5" s="18" t="s">
        <v>7</v>
      </c>
      <c r="F5" s="21">
        <f aca="true" t="shared" si="0" ref="F5:F39">E5/4</f>
        <v>36.875</v>
      </c>
      <c r="G5" s="19">
        <v>82.4</v>
      </c>
      <c r="H5" s="19">
        <f aca="true" t="shared" si="1" ref="H5:H39">G5/2</f>
        <v>41.2</v>
      </c>
      <c r="I5" s="21">
        <f aca="true" t="shared" si="2" ref="I5:I39">F5+H5</f>
        <v>78.075</v>
      </c>
    </row>
    <row r="6" spans="1:9" ht="18.75" customHeight="1">
      <c r="A6" s="2">
        <v>2</v>
      </c>
      <c r="B6" s="17" t="s">
        <v>61</v>
      </c>
      <c r="C6" s="17" t="s">
        <v>62</v>
      </c>
      <c r="D6" s="17" t="s">
        <v>605</v>
      </c>
      <c r="E6" s="18" t="s">
        <v>8</v>
      </c>
      <c r="F6" s="21">
        <f t="shared" si="0"/>
        <v>35.5</v>
      </c>
      <c r="G6" s="19">
        <v>83.34</v>
      </c>
      <c r="H6" s="19">
        <f t="shared" si="1"/>
        <v>41.67</v>
      </c>
      <c r="I6" s="21">
        <f t="shared" si="2"/>
        <v>77.17</v>
      </c>
    </row>
    <row r="7" spans="1:9" ht="18.75" customHeight="1">
      <c r="A7" s="2">
        <v>3</v>
      </c>
      <c r="B7" s="17" t="s">
        <v>57</v>
      </c>
      <c r="C7" s="17" t="s">
        <v>58</v>
      </c>
      <c r="D7" s="17" t="s">
        <v>605</v>
      </c>
      <c r="E7" s="18" t="s">
        <v>8</v>
      </c>
      <c r="F7" s="21">
        <f t="shared" si="0"/>
        <v>35.5</v>
      </c>
      <c r="G7" s="19">
        <v>81.6</v>
      </c>
      <c r="H7" s="19">
        <f t="shared" si="1"/>
        <v>40.8</v>
      </c>
      <c r="I7" s="21">
        <f t="shared" si="2"/>
        <v>76.3</v>
      </c>
    </row>
    <row r="8" spans="1:9" ht="18.75" customHeight="1">
      <c r="A8" s="2">
        <v>4</v>
      </c>
      <c r="B8" s="17" t="s">
        <v>13</v>
      </c>
      <c r="C8" s="17" t="s">
        <v>77</v>
      </c>
      <c r="D8" s="17" t="s">
        <v>605</v>
      </c>
      <c r="E8" s="18" t="s">
        <v>14</v>
      </c>
      <c r="F8" s="21">
        <f t="shared" si="0"/>
        <v>33.25</v>
      </c>
      <c r="G8" s="19">
        <v>84.5</v>
      </c>
      <c r="H8" s="19">
        <f t="shared" si="1"/>
        <v>42.25</v>
      </c>
      <c r="I8" s="21">
        <f t="shared" si="2"/>
        <v>75.5</v>
      </c>
    </row>
    <row r="9" spans="1:9" ht="18.75" customHeight="1">
      <c r="A9" s="2">
        <v>5</v>
      </c>
      <c r="B9" s="17" t="s">
        <v>65</v>
      </c>
      <c r="C9" s="17" t="s">
        <v>66</v>
      </c>
      <c r="D9" s="17" t="s">
        <v>605</v>
      </c>
      <c r="E9" s="18" t="s">
        <v>4</v>
      </c>
      <c r="F9" s="21">
        <f t="shared" si="0"/>
        <v>34.5</v>
      </c>
      <c r="G9" s="19">
        <v>81.7</v>
      </c>
      <c r="H9" s="19">
        <f t="shared" si="1"/>
        <v>40.85</v>
      </c>
      <c r="I9" s="21">
        <f t="shared" si="2"/>
        <v>75.35</v>
      </c>
    </row>
    <row r="10" spans="1:9" ht="18.75" customHeight="1">
      <c r="A10" s="2">
        <v>6</v>
      </c>
      <c r="B10" s="17" t="s">
        <v>71</v>
      </c>
      <c r="C10" s="17" t="s">
        <v>72</v>
      </c>
      <c r="D10" s="17" t="s">
        <v>605</v>
      </c>
      <c r="E10" s="18" t="s">
        <v>12</v>
      </c>
      <c r="F10" s="21">
        <f t="shared" si="0"/>
        <v>33.75</v>
      </c>
      <c r="G10" s="19">
        <v>83.18</v>
      </c>
      <c r="H10" s="19">
        <f t="shared" si="1"/>
        <v>41.59</v>
      </c>
      <c r="I10" s="21">
        <f t="shared" si="2"/>
        <v>75.34</v>
      </c>
    </row>
    <row r="11" spans="1:9" ht="18.75" customHeight="1">
      <c r="A11" s="2">
        <v>7</v>
      </c>
      <c r="B11" s="17" t="s">
        <v>75</v>
      </c>
      <c r="C11" s="17" t="s">
        <v>76</v>
      </c>
      <c r="D11" s="17" t="s">
        <v>605</v>
      </c>
      <c r="E11" s="18" t="s">
        <v>6</v>
      </c>
      <c r="F11" s="21">
        <f t="shared" si="0"/>
        <v>33.5</v>
      </c>
      <c r="G11" s="19">
        <v>83.36</v>
      </c>
      <c r="H11" s="19">
        <f t="shared" si="1"/>
        <v>41.68</v>
      </c>
      <c r="I11" s="21">
        <f t="shared" si="2"/>
        <v>75.18</v>
      </c>
    </row>
    <row r="12" spans="1:9" ht="18.75" customHeight="1">
      <c r="A12" s="2">
        <v>8</v>
      </c>
      <c r="B12" s="17" t="s">
        <v>63</v>
      </c>
      <c r="C12" s="17" t="s">
        <v>64</v>
      </c>
      <c r="D12" s="17" t="s">
        <v>605</v>
      </c>
      <c r="E12" s="18" t="s">
        <v>9</v>
      </c>
      <c r="F12" s="21">
        <f t="shared" si="0"/>
        <v>35.125</v>
      </c>
      <c r="G12" s="19">
        <v>79.82</v>
      </c>
      <c r="H12" s="19">
        <f t="shared" si="1"/>
        <v>39.91</v>
      </c>
      <c r="I12" s="21">
        <f t="shared" si="2"/>
        <v>75.035</v>
      </c>
    </row>
    <row r="13" spans="1:9" ht="18.75" customHeight="1">
      <c r="A13" s="2">
        <v>9</v>
      </c>
      <c r="B13" s="17" t="s">
        <v>67</v>
      </c>
      <c r="C13" s="17" t="s">
        <v>68</v>
      </c>
      <c r="D13" s="17" t="s">
        <v>605</v>
      </c>
      <c r="E13" s="18" t="s">
        <v>10</v>
      </c>
      <c r="F13" s="21">
        <f t="shared" si="0"/>
        <v>34.125</v>
      </c>
      <c r="G13" s="19">
        <v>81.6</v>
      </c>
      <c r="H13" s="19">
        <f t="shared" si="1"/>
        <v>40.8</v>
      </c>
      <c r="I13" s="21">
        <f t="shared" si="2"/>
        <v>74.925</v>
      </c>
    </row>
    <row r="14" spans="1:9" ht="18.75" customHeight="1">
      <c r="A14" s="2">
        <v>10</v>
      </c>
      <c r="B14" s="17" t="s">
        <v>69</v>
      </c>
      <c r="C14" s="17" t="s">
        <v>70</v>
      </c>
      <c r="D14" s="17" t="s">
        <v>605</v>
      </c>
      <c r="E14" s="18" t="s">
        <v>11</v>
      </c>
      <c r="F14" s="21">
        <f t="shared" si="0"/>
        <v>34</v>
      </c>
      <c r="G14" s="19">
        <v>81.6</v>
      </c>
      <c r="H14" s="19">
        <f t="shared" si="1"/>
        <v>40.8</v>
      </c>
      <c r="I14" s="21">
        <f t="shared" si="2"/>
        <v>74.8</v>
      </c>
    </row>
    <row r="15" spans="1:9" ht="18.75" customHeight="1">
      <c r="A15" s="2">
        <v>11</v>
      </c>
      <c r="B15" s="17" t="s">
        <v>59</v>
      </c>
      <c r="C15" s="17" t="s">
        <v>60</v>
      </c>
      <c r="D15" s="17" t="s">
        <v>605</v>
      </c>
      <c r="E15" s="18" t="s">
        <v>8</v>
      </c>
      <c r="F15" s="21">
        <f t="shared" si="0"/>
        <v>35.5</v>
      </c>
      <c r="G15" s="19">
        <v>77.4</v>
      </c>
      <c r="H15" s="19">
        <f t="shared" si="1"/>
        <v>38.7</v>
      </c>
      <c r="I15" s="21">
        <f t="shared" si="2"/>
        <v>74.2</v>
      </c>
    </row>
    <row r="16" spans="1:9" ht="18.75" customHeight="1">
      <c r="A16" s="2">
        <v>12</v>
      </c>
      <c r="B16" s="17" t="s">
        <v>95</v>
      </c>
      <c r="C16" s="17" t="s">
        <v>96</v>
      </c>
      <c r="D16" s="17" t="s">
        <v>605</v>
      </c>
      <c r="E16" s="18" t="s">
        <v>19</v>
      </c>
      <c r="F16" s="21">
        <f t="shared" si="0"/>
        <v>32.5</v>
      </c>
      <c r="G16" s="19">
        <v>82.9</v>
      </c>
      <c r="H16" s="19">
        <f t="shared" si="1"/>
        <v>41.45</v>
      </c>
      <c r="I16" s="21">
        <f t="shared" si="2"/>
        <v>73.95</v>
      </c>
    </row>
    <row r="17" spans="1:9" ht="18.75" customHeight="1">
      <c r="A17" s="2">
        <v>13</v>
      </c>
      <c r="B17" s="17" t="s">
        <v>91</v>
      </c>
      <c r="C17" s="17" t="s">
        <v>92</v>
      </c>
      <c r="D17" s="17" t="s">
        <v>605</v>
      </c>
      <c r="E17" s="18" t="s">
        <v>17</v>
      </c>
      <c r="F17" s="21">
        <f t="shared" si="0"/>
        <v>32.75</v>
      </c>
      <c r="G17" s="19">
        <v>82.38</v>
      </c>
      <c r="H17" s="19">
        <f t="shared" si="1"/>
        <v>41.19</v>
      </c>
      <c r="I17" s="21">
        <f t="shared" si="2"/>
        <v>73.94</v>
      </c>
    </row>
    <row r="18" spans="1:9" ht="18.75" customHeight="1">
      <c r="A18" s="2">
        <v>14</v>
      </c>
      <c r="B18" s="17" t="s">
        <v>73</v>
      </c>
      <c r="C18" s="17" t="s">
        <v>74</v>
      </c>
      <c r="D18" s="17" t="s">
        <v>605</v>
      </c>
      <c r="E18" s="18" t="s">
        <v>12</v>
      </c>
      <c r="F18" s="21">
        <f t="shared" si="0"/>
        <v>33.75</v>
      </c>
      <c r="G18" s="19">
        <v>79.7</v>
      </c>
      <c r="H18" s="19">
        <f t="shared" si="1"/>
        <v>39.85</v>
      </c>
      <c r="I18" s="21">
        <f t="shared" si="2"/>
        <v>73.6</v>
      </c>
    </row>
    <row r="19" spans="1:9" ht="18.75" customHeight="1">
      <c r="A19" s="2">
        <v>15</v>
      </c>
      <c r="B19" s="17" t="s">
        <v>80</v>
      </c>
      <c r="C19" s="17" t="s">
        <v>81</v>
      </c>
      <c r="D19" s="17" t="s">
        <v>605</v>
      </c>
      <c r="E19" s="18" t="s">
        <v>15</v>
      </c>
      <c r="F19" s="21">
        <f t="shared" si="0"/>
        <v>32.875</v>
      </c>
      <c r="G19" s="19">
        <v>81.34</v>
      </c>
      <c r="H19" s="19">
        <f t="shared" si="1"/>
        <v>40.67</v>
      </c>
      <c r="I19" s="21">
        <f t="shared" si="2"/>
        <v>73.545</v>
      </c>
    </row>
    <row r="20" spans="1:9" ht="18.75" customHeight="1">
      <c r="A20" s="2">
        <v>16</v>
      </c>
      <c r="B20" s="17" t="s">
        <v>87</v>
      </c>
      <c r="C20" s="17" t="s">
        <v>88</v>
      </c>
      <c r="D20" s="17" t="s">
        <v>605</v>
      </c>
      <c r="E20" s="18" t="s">
        <v>17</v>
      </c>
      <c r="F20" s="21">
        <f t="shared" si="0"/>
        <v>32.75</v>
      </c>
      <c r="G20" s="19">
        <v>81.5</v>
      </c>
      <c r="H20" s="19">
        <f t="shared" si="1"/>
        <v>40.75</v>
      </c>
      <c r="I20" s="21">
        <f t="shared" si="2"/>
        <v>73.5</v>
      </c>
    </row>
    <row r="21" spans="1:9" ht="18.75" customHeight="1">
      <c r="A21" s="2">
        <v>17</v>
      </c>
      <c r="B21" s="17" t="s">
        <v>101</v>
      </c>
      <c r="C21" s="17" t="s">
        <v>102</v>
      </c>
      <c r="D21" s="17" t="s">
        <v>605</v>
      </c>
      <c r="E21" s="18" t="s">
        <v>21</v>
      </c>
      <c r="F21" s="21">
        <f t="shared" si="0"/>
        <v>32.125</v>
      </c>
      <c r="G21" s="19">
        <v>82.64</v>
      </c>
      <c r="H21" s="19">
        <f t="shared" si="1"/>
        <v>41.32</v>
      </c>
      <c r="I21" s="21">
        <f t="shared" si="2"/>
        <v>73.445</v>
      </c>
    </row>
    <row r="22" spans="1:9" ht="18.75" customHeight="1">
      <c r="A22" s="2">
        <v>18</v>
      </c>
      <c r="B22" s="17" t="s">
        <v>93</v>
      </c>
      <c r="C22" s="17" t="s">
        <v>94</v>
      </c>
      <c r="D22" s="17" t="s">
        <v>605</v>
      </c>
      <c r="E22" s="18" t="s">
        <v>18</v>
      </c>
      <c r="F22" s="21">
        <f t="shared" si="0"/>
        <v>32.625</v>
      </c>
      <c r="G22" s="19">
        <v>81.62</v>
      </c>
      <c r="H22" s="19">
        <f t="shared" si="1"/>
        <v>40.81</v>
      </c>
      <c r="I22" s="21">
        <f t="shared" si="2"/>
        <v>73.435</v>
      </c>
    </row>
    <row r="23" spans="1:9" ht="18.75" customHeight="1">
      <c r="A23" s="2">
        <v>19</v>
      </c>
      <c r="B23" s="17" t="s">
        <v>85</v>
      </c>
      <c r="C23" s="17" t="s">
        <v>86</v>
      </c>
      <c r="D23" s="17" t="s">
        <v>605</v>
      </c>
      <c r="E23" s="18" t="s">
        <v>15</v>
      </c>
      <c r="F23" s="21">
        <f t="shared" si="0"/>
        <v>32.875</v>
      </c>
      <c r="G23" s="19">
        <v>81.1</v>
      </c>
      <c r="H23" s="19">
        <f t="shared" si="1"/>
        <v>40.55</v>
      </c>
      <c r="I23" s="21">
        <f t="shared" si="2"/>
        <v>73.425</v>
      </c>
    </row>
    <row r="24" spans="1:9" ht="18.75" customHeight="1">
      <c r="A24" s="2">
        <v>20</v>
      </c>
      <c r="B24" s="17" t="s">
        <v>78</v>
      </c>
      <c r="C24" s="17" t="s">
        <v>79</v>
      </c>
      <c r="D24" s="17" t="s">
        <v>605</v>
      </c>
      <c r="E24" s="18" t="s">
        <v>15</v>
      </c>
      <c r="F24" s="21">
        <f t="shared" si="0"/>
        <v>32.875</v>
      </c>
      <c r="G24" s="19">
        <v>80.3</v>
      </c>
      <c r="H24" s="19">
        <f t="shared" si="1"/>
        <v>40.15</v>
      </c>
      <c r="I24" s="21">
        <f t="shared" si="2"/>
        <v>73.025</v>
      </c>
    </row>
    <row r="25" spans="1:9" ht="18.75" customHeight="1">
      <c r="A25" s="2">
        <v>21</v>
      </c>
      <c r="B25" s="17" t="s">
        <v>112</v>
      </c>
      <c r="C25" s="17" t="s">
        <v>113</v>
      </c>
      <c r="D25" s="17" t="s">
        <v>605</v>
      </c>
      <c r="E25" s="18" t="s">
        <v>24</v>
      </c>
      <c r="F25" s="21">
        <f t="shared" si="0"/>
        <v>31.625</v>
      </c>
      <c r="G25" s="19">
        <v>82.46</v>
      </c>
      <c r="H25" s="19">
        <f t="shared" si="1"/>
        <v>41.23</v>
      </c>
      <c r="I25" s="21">
        <f t="shared" si="2"/>
        <v>72.85499999999999</v>
      </c>
    </row>
    <row r="26" spans="1:9" ht="18.75" customHeight="1">
      <c r="A26" s="2">
        <v>22</v>
      </c>
      <c r="B26" s="17" t="s">
        <v>105</v>
      </c>
      <c r="C26" s="17" t="s">
        <v>106</v>
      </c>
      <c r="D26" s="17" t="s">
        <v>605</v>
      </c>
      <c r="E26" s="18" t="s">
        <v>23</v>
      </c>
      <c r="F26" s="21">
        <f t="shared" si="0"/>
        <v>31.875</v>
      </c>
      <c r="G26" s="19">
        <v>81.36</v>
      </c>
      <c r="H26" s="19">
        <f t="shared" si="1"/>
        <v>40.68</v>
      </c>
      <c r="I26" s="21">
        <f t="shared" si="2"/>
        <v>72.555</v>
      </c>
    </row>
    <row r="27" spans="1:9" ht="18.75" customHeight="1">
      <c r="A27" s="2">
        <v>23</v>
      </c>
      <c r="B27" s="17" t="s">
        <v>97</v>
      </c>
      <c r="C27" s="17" t="s">
        <v>98</v>
      </c>
      <c r="D27" s="17" t="s">
        <v>605</v>
      </c>
      <c r="E27" s="18" t="s">
        <v>19</v>
      </c>
      <c r="F27" s="21">
        <f t="shared" si="0"/>
        <v>32.5</v>
      </c>
      <c r="G27" s="19">
        <v>79.96</v>
      </c>
      <c r="H27" s="19">
        <f t="shared" si="1"/>
        <v>39.98</v>
      </c>
      <c r="I27" s="21">
        <f t="shared" si="2"/>
        <v>72.47999999999999</v>
      </c>
    </row>
    <row r="28" spans="1:9" ht="18.75" customHeight="1">
      <c r="A28" s="2">
        <v>24</v>
      </c>
      <c r="B28" s="17" t="s">
        <v>99</v>
      </c>
      <c r="C28" s="17" t="s">
        <v>100</v>
      </c>
      <c r="D28" s="17" t="s">
        <v>605</v>
      </c>
      <c r="E28" s="18" t="s">
        <v>20</v>
      </c>
      <c r="F28" s="21">
        <f t="shared" si="0"/>
        <v>32.25</v>
      </c>
      <c r="G28" s="19">
        <v>80.3</v>
      </c>
      <c r="H28" s="19">
        <f t="shared" si="1"/>
        <v>40.15</v>
      </c>
      <c r="I28" s="21">
        <f t="shared" si="2"/>
        <v>72.4</v>
      </c>
    </row>
    <row r="29" spans="1:9" ht="18.75" customHeight="1">
      <c r="A29" s="2">
        <v>25</v>
      </c>
      <c r="B29" s="17" t="s">
        <v>16</v>
      </c>
      <c r="C29" s="17" t="s">
        <v>114</v>
      </c>
      <c r="D29" s="17" t="s">
        <v>605</v>
      </c>
      <c r="E29" s="18" t="s">
        <v>24</v>
      </c>
      <c r="F29" s="21">
        <f t="shared" si="0"/>
        <v>31.625</v>
      </c>
      <c r="G29" s="19">
        <v>81.06</v>
      </c>
      <c r="H29" s="19">
        <f t="shared" si="1"/>
        <v>40.53</v>
      </c>
      <c r="I29" s="21">
        <f t="shared" si="2"/>
        <v>72.155</v>
      </c>
    </row>
    <row r="30" spans="1:9" ht="18.75" customHeight="1">
      <c r="A30" s="2">
        <v>26</v>
      </c>
      <c r="B30" s="17" t="s">
        <v>83</v>
      </c>
      <c r="C30" s="17" t="s">
        <v>84</v>
      </c>
      <c r="D30" s="17" t="s">
        <v>605</v>
      </c>
      <c r="E30" s="18" t="s">
        <v>15</v>
      </c>
      <c r="F30" s="21">
        <f t="shared" si="0"/>
        <v>32.875</v>
      </c>
      <c r="G30" s="19">
        <v>78.46</v>
      </c>
      <c r="H30" s="19">
        <f t="shared" si="1"/>
        <v>39.23</v>
      </c>
      <c r="I30" s="21">
        <f t="shared" si="2"/>
        <v>72.10499999999999</v>
      </c>
    </row>
    <row r="31" spans="1:9" ht="18.75" customHeight="1">
      <c r="A31" s="2">
        <v>27</v>
      </c>
      <c r="B31" s="17" t="s">
        <v>103</v>
      </c>
      <c r="C31" s="17" t="s">
        <v>104</v>
      </c>
      <c r="D31" s="17" t="s">
        <v>605</v>
      </c>
      <c r="E31" s="18" t="s">
        <v>22</v>
      </c>
      <c r="F31" s="21">
        <f t="shared" si="0"/>
        <v>32</v>
      </c>
      <c r="G31" s="19">
        <v>80.02</v>
      </c>
      <c r="H31" s="19">
        <f t="shared" si="1"/>
        <v>40.01</v>
      </c>
      <c r="I31" s="21">
        <f t="shared" si="2"/>
        <v>72.00999999999999</v>
      </c>
    </row>
    <row r="32" spans="1:9" ht="18.75" customHeight="1">
      <c r="A32" s="2">
        <v>28</v>
      </c>
      <c r="B32" s="17" t="s">
        <v>122</v>
      </c>
      <c r="C32" s="17" t="s">
        <v>123</v>
      </c>
      <c r="D32" s="17" t="s">
        <v>605</v>
      </c>
      <c r="E32" s="18" t="s">
        <v>26</v>
      </c>
      <c r="F32" s="21">
        <f t="shared" si="0"/>
        <v>31</v>
      </c>
      <c r="G32" s="19">
        <v>81.3</v>
      </c>
      <c r="H32" s="19">
        <f t="shared" si="1"/>
        <v>40.65</v>
      </c>
      <c r="I32" s="21">
        <f t="shared" si="2"/>
        <v>71.65</v>
      </c>
    </row>
    <row r="33" spans="1:9" ht="18.75" customHeight="1">
      <c r="A33" s="2">
        <v>29</v>
      </c>
      <c r="B33" s="17" t="s">
        <v>118</v>
      </c>
      <c r="C33" s="17" t="s">
        <v>119</v>
      </c>
      <c r="D33" s="17" t="s">
        <v>605</v>
      </c>
      <c r="E33" s="18" t="s">
        <v>25</v>
      </c>
      <c r="F33" s="21">
        <f t="shared" si="0"/>
        <v>31.125</v>
      </c>
      <c r="G33" s="19">
        <v>80.6</v>
      </c>
      <c r="H33" s="19">
        <f t="shared" si="1"/>
        <v>40.3</v>
      </c>
      <c r="I33" s="21">
        <f t="shared" si="2"/>
        <v>71.425</v>
      </c>
    </row>
    <row r="34" spans="1:9" ht="18.75" customHeight="1">
      <c r="A34" s="2">
        <v>30</v>
      </c>
      <c r="B34" s="17" t="s">
        <v>16</v>
      </c>
      <c r="C34" s="17" t="s">
        <v>82</v>
      </c>
      <c r="D34" s="17" t="s">
        <v>605</v>
      </c>
      <c r="E34" s="18" t="s">
        <v>15</v>
      </c>
      <c r="F34" s="21">
        <f t="shared" si="0"/>
        <v>32.875</v>
      </c>
      <c r="G34" s="19">
        <v>76.6</v>
      </c>
      <c r="H34" s="19">
        <f t="shared" si="1"/>
        <v>38.3</v>
      </c>
      <c r="I34" s="21">
        <f t="shared" si="2"/>
        <v>71.175</v>
      </c>
    </row>
    <row r="35" spans="1:9" ht="18.75" customHeight="1">
      <c r="A35" s="2">
        <v>31</v>
      </c>
      <c r="B35" s="17" t="s">
        <v>115</v>
      </c>
      <c r="C35" s="17" t="s">
        <v>116</v>
      </c>
      <c r="D35" s="17" t="s">
        <v>605</v>
      </c>
      <c r="E35" s="18" t="s">
        <v>117</v>
      </c>
      <c r="F35" s="21">
        <f t="shared" si="0"/>
        <v>31.5</v>
      </c>
      <c r="G35" s="19">
        <v>79</v>
      </c>
      <c r="H35" s="19">
        <f t="shared" si="1"/>
        <v>39.5</v>
      </c>
      <c r="I35" s="21">
        <f t="shared" si="2"/>
        <v>71</v>
      </c>
    </row>
    <row r="36" spans="1:9" ht="18.75" customHeight="1">
      <c r="A36" s="2">
        <v>32</v>
      </c>
      <c r="B36" s="17" t="s">
        <v>107</v>
      </c>
      <c r="C36" s="17" t="s">
        <v>108</v>
      </c>
      <c r="D36" s="17" t="s">
        <v>605</v>
      </c>
      <c r="E36" s="18" t="s">
        <v>23</v>
      </c>
      <c r="F36" s="21">
        <f t="shared" si="0"/>
        <v>31.875</v>
      </c>
      <c r="G36" s="19">
        <v>77.1</v>
      </c>
      <c r="H36" s="19">
        <f t="shared" si="1"/>
        <v>38.55</v>
      </c>
      <c r="I36" s="21">
        <f t="shared" si="2"/>
        <v>70.425</v>
      </c>
    </row>
    <row r="37" spans="1:9" ht="18.75" customHeight="1">
      <c r="A37" s="2">
        <v>33</v>
      </c>
      <c r="B37" s="17" t="s">
        <v>109</v>
      </c>
      <c r="C37" s="17" t="s">
        <v>110</v>
      </c>
      <c r="D37" s="17" t="s">
        <v>605</v>
      </c>
      <c r="E37" s="18" t="s">
        <v>111</v>
      </c>
      <c r="F37" s="21">
        <f t="shared" si="0"/>
        <v>31.75</v>
      </c>
      <c r="G37" s="19">
        <v>75.1</v>
      </c>
      <c r="H37" s="19">
        <f t="shared" si="1"/>
        <v>37.55</v>
      </c>
      <c r="I37" s="21">
        <f t="shared" si="2"/>
        <v>69.3</v>
      </c>
    </row>
    <row r="38" spans="1:9" ht="18.75" customHeight="1">
      <c r="A38" s="2">
        <v>34</v>
      </c>
      <c r="B38" s="17" t="s">
        <v>120</v>
      </c>
      <c r="C38" s="17" t="s">
        <v>121</v>
      </c>
      <c r="D38" s="17" t="s">
        <v>605</v>
      </c>
      <c r="E38" s="18" t="s">
        <v>26</v>
      </c>
      <c r="F38" s="21">
        <f t="shared" si="0"/>
        <v>31</v>
      </c>
      <c r="G38" s="19">
        <v>76.34</v>
      </c>
      <c r="H38" s="19">
        <f t="shared" si="1"/>
        <v>38.17</v>
      </c>
      <c r="I38" s="21">
        <f t="shared" si="2"/>
        <v>69.17</v>
      </c>
    </row>
    <row r="39" spans="1:9" ht="18.75" customHeight="1">
      <c r="A39" s="2">
        <v>35</v>
      </c>
      <c r="B39" s="17" t="s">
        <v>89</v>
      </c>
      <c r="C39" s="17" t="s">
        <v>90</v>
      </c>
      <c r="D39" s="17" t="s">
        <v>605</v>
      </c>
      <c r="E39" s="18" t="s">
        <v>17</v>
      </c>
      <c r="F39" s="21">
        <f t="shared" si="0"/>
        <v>32.75</v>
      </c>
      <c r="G39" s="19">
        <v>72</v>
      </c>
      <c r="H39" s="19">
        <f t="shared" si="1"/>
        <v>36</v>
      </c>
      <c r="I39" s="21">
        <f t="shared" si="2"/>
        <v>68.75</v>
      </c>
    </row>
    <row r="40" ht="18.75" customHeight="1"/>
    <row r="41" ht="18.75" customHeight="1">
      <c r="A41" t="s">
        <v>546</v>
      </c>
    </row>
  </sheetData>
  <mergeCells count="9">
    <mergeCell ref="A1:I1"/>
    <mergeCell ref="A2:I2"/>
    <mergeCell ref="A3:A4"/>
    <mergeCell ref="B3:B4"/>
    <mergeCell ref="C3:C4"/>
    <mergeCell ref="D3:D4"/>
    <mergeCell ref="E3:F3"/>
    <mergeCell ref="G3:H3"/>
    <mergeCell ref="I3:I4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3">
      <selection activeCell="D16" sqref="D16"/>
    </sheetView>
  </sheetViews>
  <sheetFormatPr defaultColWidth="9.00390625" defaultRowHeight="14.25"/>
  <cols>
    <col min="1" max="1" width="4.375" style="0" customWidth="1"/>
    <col min="2" max="2" width="6.125" style="0" customWidth="1"/>
    <col min="3" max="3" width="19.75390625" style="0" customWidth="1"/>
    <col min="4" max="4" width="20.25390625" style="0" customWidth="1"/>
    <col min="5" max="5" width="8.50390625" style="1" customWidth="1"/>
    <col min="6" max="6" width="8.50390625" style="6" customWidth="1"/>
    <col min="7" max="9" width="8.50390625" style="0" customWidth="1"/>
  </cols>
  <sheetData>
    <row r="1" spans="1:9" ht="25.5">
      <c r="A1" s="12" t="s">
        <v>599</v>
      </c>
      <c r="B1" s="12"/>
      <c r="C1" s="12"/>
      <c r="D1" s="12"/>
      <c r="E1" s="12"/>
      <c r="F1" s="12"/>
      <c r="G1" s="12"/>
      <c r="H1" s="12"/>
      <c r="I1" s="12"/>
    </row>
    <row r="2" spans="1:9" ht="18.75" customHeight="1">
      <c r="A2" s="13" t="s">
        <v>551</v>
      </c>
      <c r="B2" s="13"/>
      <c r="C2" s="13"/>
      <c r="D2" s="13"/>
      <c r="E2" s="13"/>
      <c r="F2" s="13"/>
      <c r="G2" s="13"/>
      <c r="H2" s="13"/>
      <c r="I2" s="13"/>
    </row>
    <row r="3" spans="1:9" ht="18.75" customHeight="1">
      <c r="A3" s="14" t="s">
        <v>548</v>
      </c>
      <c r="B3" s="15" t="s">
        <v>0</v>
      </c>
      <c r="C3" s="15" t="s">
        <v>549</v>
      </c>
      <c r="D3" s="15" t="s">
        <v>29</v>
      </c>
      <c r="E3" s="14" t="s">
        <v>540</v>
      </c>
      <c r="F3" s="14"/>
      <c r="G3" s="14" t="s">
        <v>541</v>
      </c>
      <c r="H3" s="14"/>
      <c r="I3" s="16" t="s">
        <v>542</v>
      </c>
    </row>
    <row r="4" spans="1:9" ht="18.75" customHeight="1">
      <c r="A4" s="14"/>
      <c r="B4" s="15"/>
      <c r="C4" s="15"/>
      <c r="D4" s="15"/>
      <c r="E4" s="4" t="s">
        <v>543</v>
      </c>
      <c r="F4" s="5" t="s">
        <v>544</v>
      </c>
      <c r="G4" s="5" t="s">
        <v>545</v>
      </c>
      <c r="H4" s="5" t="s">
        <v>544</v>
      </c>
      <c r="I4" s="16"/>
    </row>
    <row r="5" spans="1:9" ht="18.75" customHeight="1">
      <c r="A5" s="2">
        <v>1</v>
      </c>
      <c r="B5" s="17" t="s">
        <v>124</v>
      </c>
      <c r="C5" s="17" t="s">
        <v>125</v>
      </c>
      <c r="D5" s="17" t="s">
        <v>550</v>
      </c>
      <c r="E5" s="18" t="s">
        <v>5</v>
      </c>
      <c r="F5" s="21">
        <f aca="true" t="shared" si="0" ref="F5:F36">E5/4</f>
        <v>34.375</v>
      </c>
      <c r="G5" s="19">
        <v>83.5</v>
      </c>
      <c r="H5" s="19">
        <f aca="true" t="shared" si="1" ref="H5:H35">G5/2</f>
        <v>41.75</v>
      </c>
      <c r="I5" s="21">
        <f aca="true" t="shared" si="2" ref="I5:I36">F5+H5</f>
        <v>76.125</v>
      </c>
    </row>
    <row r="6" spans="1:9" ht="18.75" customHeight="1">
      <c r="A6" s="2">
        <v>2</v>
      </c>
      <c r="B6" s="17" t="s">
        <v>126</v>
      </c>
      <c r="C6" s="17" t="s">
        <v>127</v>
      </c>
      <c r="D6" s="17" t="s">
        <v>550</v>
      </c>
      <c r="E6" s="18" t="s">
        <v>30</v>
      </c>
      <c r="F6" s="21">
        <f t="shared" si="0"/>
        <v>33.875</v>
      </c>
      <c r="G6" s="19">
        <v>82</v>
      </c>
      <c r="H6" s="19">
        <f t="shared" si="1"/>
        <v>41</v>
      </c>
      <c r="I6" s="21">
        <f t="shared" si="2"/>
        <v>74.875</v>
      </c>
    </row>
    <row r="7" spans="1:9" ht="18.75" customHeight="1">
      <c r="A7" s="2">
        <v>3</v>
      </c>
      <c r="B7" s="17" t="s">
        <v>128</v>
      </c>
      <c r="C7" s="17" t="s">
        <v>129</v>
      </c>
      <c r="D7" s="17" t="s">
        <v>550</v>
      </c>
      <c r="E7" s="18" t="s">
        <v>30</v>
      </c>
      <c r="F7" s="21">
        <f t="shared" si="0"/>
        <v>33.875</v>
      </c>
      <c r="G7" s="19">
        <v>80.42</v>
      </c>
      <c r="H7" s="19">
        <f t="shared" si="1"/>
        <v>40.21</v>
      </c>
      <c r="I7" s="21">
        <f t="shared" si="2"/>
        <v>74.08500000000001</v>
      </c>
    </row>
    <row r="8" spans="1:9" ht="18.75" customHeight="1">
      <c r="A8" s="2">
        <v>1</v>
      </c>
      <c r="B8" s="23" t="s">
        <v>130</v>
      </c>
      <c r="C8" s="23" t="s">
        <v>131</v>
      </c>
      <c r="D8" s="23" t="s">
        <v>132</v>
      </c>
      <c r="E8" s="24" t="s">
        <v>27</v>
      </c>
      <c r="F8" s="21">
        <f t="shared" si="0"/>
        <v>35</v>
      </c>
      <c r="G8" s="19">
        <v>82.82</v>
      </c>
      <c r="H8" s="19">
        <f t="shared" si="1"/>
        <v>41.41</v>
      </c>
      <c r="I8" s="21">
        <f t="shared" si="2"/>
        <v>76.41</v>
      </c>
    </row>
    <row r="9" spans="1:9" ht="18.75" customHeight="1">
      <c r="A9" s="2">
        <v>2</v>
      </c>
      <c r="B9" s="23" t="s">
        <v>133</v>
      </c>
      <c r="C9" s="23" t="s">
        <v>134</v>
      </c>
      <c r="D9" s="23" t="s">
        <v>132</v>
      </c>
      <c r="E9" s="24" t="s">
        <v>22</v>
      </c>
      <c r="F9" s="21">
        <f t="shared" si="0"/>
        <v>32</v>
      </c>
      <c r="G9" s="19">
        <v>84.16</v>
      </c>
      <c r="H9" s="19">
        <f t="shared" si="1"/>
        <v>42.08</v>
      </c>
      <c r="I9" s="21">
        <f t="shared" si="2"/>
        <v>74.08</v>
      </c>
    </row>
    <row r="10" spans="1:9" ht="18.75" customHeight="1">
      <c r="A10" s="2">
        <v>3</v>
      </c>
      <c r="B10" s="23" t="s">
        <v>145</v>
      </c>
      <c r="C10" s="23" t="s">
        <v>146</v>
      </c>
      <c r="D10" s="23" t="s">
        <v>132</v>
      </c>
      <c r="E10" s="24" t="s">
        <v>142</v>
      </c>
      <c r="F10" s="21">
        <f t="shared" si="0"/>
        <v>30.125</v>
      </c>
      <c r="G10" s="19">
        <v>83.72</v>
      </c>
      <c r="H10" s="19">
        <f t="shared" si="1"/>
        <v>41.86</v>
      </c>
      <c r="I10" s="21">
        <f t="shared" si="2"/>
        <v>71.985</v>
      </c>
    </row>
    <row r="11" spans="1:9" ht="18.75" customHeight="1">
      <c r="A11" s="2">
        <v>4</v>
      </c>
      <c r="B11" s="23" t="s">
        <v>143</v>
      </c>
      <c r="C11" s="23" t="s">
        <v>144</v>
      </c>
      <c r="D11" s="23" t="s">
        <v>132</v>
      </c>
      <c r="E11" s="24" t="s">
        <v>142</v>
      </c>
      <c r="F11" s="21">
        <f t="shared" si="0"/>
        <v>30.125</v>
      </c>
      <c r="G11" s="19">
        <v>83.44</v>
      </c>
      <c r="H11" s="19">
        <f t="shared" si="1"/>
        <v>41.72</v>
      </c>
      <c r="I11" s="21">
        <f t="shared" si="2"/>
        <v>71.845</v>
      </c>
    </row>
    <row r="12" spans="1:9" ht="18.75" customHeight="1">
      <c r="A12" s="2">
        <v>5</v>
      </c>
      <c r="B12" s="23" t="s">
        <v>140</v>
      </c>
      <c r="C12" s="23" t="s">
        <v>141</v>
      </c>
      <c r="D12" s="23" t="s">
        <v>132</v>
      </c>
      <c r="E12" s="24" t="s">
        <v>142</v>
      </c>
      <c r="F12" s="21">
        <f t="shared" si="0"/>
        <v>30.125</v>
      </c>
      <c r="G12" s="19">
        <v>82.1</v>
      </c>
      <c r="H12" s="19">
        <f t="shared" si="1"/>
        <v>41.05</v>
      </c>
      <c r="I12" s="21">
        <f t="shared" si="2"/>
        <v>71.175</v>
      </c>
    </row>
    <row r="13" spans="1:9" ht="18.75" customHeight="1">
      <c r="A13" s="2">
        <v>6</v>
      </c>
      <c r="B13" s="23" t="s">
        <v>137</v>
      </c>
      <c r="C13" s="23" t="s">
        <v>138</v>
      </c>
      <c r="D13" s="23" t="s">
        <v>132</v>
      </c>
      <c r="E13" s="24" t="s">
        <v>139</v>
      </c>
      <c r="F13" s="21">
        <f t="shared" si="0"/>
        <v>30.625</v>
      </c>
      <c r="G13" s="19">
        <v>79.78</v>
      </c>
      <c r="H13" s="19">
        <f t="shared" si="1"/>
        <v>39.89</v>
      </c>
      <c r="I13" s="21">
        <f t="shared" si="2"/>
        <v>70.515</v>
      </c>
    </row>
    <row r="14" spans="1:9" ht="18.75" customHeight="1">
      <c r="A14" s="2">
        <v>7</v>
      </c>
      <c r="B14" s="23" t="s">
        <v>147</v>
      </c>
      <c r="C14" s="23" t="s">
        <v>148</v>
      </c>
      <c r="D14" s="23" t="s">
        <v>132</v>
      </c>
      <c r="E14" s="24" t="s">
        <v>54</v>
      </c>
      <c r="F14" s="21">
        <f t="shared" si="0"/>
        <v>29.125</v>
      </c>
      <c r="G14" s="19">
        <v>82.1</v>
      </c>
      <c r="H14" s="19">
        <f t="shared" si="1"/>
        <v>41.05</v>
      </c>
      <c r="I14" s="21">
        <f t="shared" si="2"/>
        <v>70.175</v>
      </c>
    </row>
    <row r="15" spans="1:9" ht="18.75" customHeight="1">
      <c r="A15" s="2">
        <v>8</v>
      </c>
      <c r="B15" s="23" t="s">
        <v>149</v>
      </c>
      <c r="C15" s="23" t="s">
        <v>150</v>
      </c>
      <c r="D15" s="23" t="s">
        <v>132</v>
      </c>
      <c r="E15" s="24" t="s">
        <v>151</v>
      </c>
      <c r="F15" s="21">
        <f t="shared" si="0"/>
        <v>28.875</v>
      </c>
      <c r="G15" s="19">
        <v>82.48</v>
      </c>
      <c r="H15" s="19">
        <f t="shared" si="1"/>
        <v>41.24</v>
      </c>
      <c r="I15" s="21">
        <f t="shared" si="2"/>
        <v>70.11500000000001</v>
      </c>
    </row>
    <row r="16" spans="1:9" ht="18.75" customHeight="1">
      <c r="A16" s="2">
        <v>9</v>
      </c>
      <c r="B16" s="23" t="s">
        <v>165</v>
      </c>
      <c r="C16" s="23" t="s">
        <v>166</v>
      </c>
      <c r="D16" s="23" t="s">
        <v>132</v>
      </c>
      <c r="E16" s="24" t="s">
        <v>38</v>
      </c>
      <c r="F16" s="21">
        <f t="shared" si="0"/>
        <v>28.125</v>
      </c>
      <c r="G16" s="19">
        <v>83.74</v>
      </c>
      <c r="H16" s="19">
        <f t="shared" si="1"/>
        <v>41.87</v>
      </c>
      <c r="I16" s="21">
        <f t="shared" si="2"/>
        <v>69.995</v>
      </c>
    </row>
    <row r="17" spans="1:9" ht="18.75" customHeight="1">
      <c r="A17" s="2">
        <v>10</v>
      </c>
      <c r="B17" s="23" t="s">
        <v>158</v>
      </c>
      <c r="C17" s="23" t="s">
        <v>159</v>
      </c>
      <c r="D17" s="23" t="s">
        <v>132</v>
      </c>
      <c r="E17" s="24" t="s">
        <v>157</v>
      </c>
      <c r="F17" s="21">
        <f t="shared" si="0"/>
        <v>28.5</v>
      </c>
      <c r="G17" s="19">
        <v>82.86</v>
      </c>
      <c r="H17" s="19">
        <f t="shared" si="1"/>
        <v>41.43</v>
      </c>
      <c r="I17" s="21">
        <f t="shared" si="2"/>
        <v>69.93</v>
      </c>
    </row>
    <row r="18" spans="1:9" ht="18.75" customHeight="1">
      <c r="A18" s="2">
        <v>11</v>
      </c>
      <c r="B18" s="23" t="s">
        <v>155</v>
      </c>
      <c r="C18" s="23" t="s">
        <v>156</v>
      </c>
      <c r="D18" s="23" t="s">
        <v>132</v>
      </c>
      <c r="E18" s="24" t="s">
        <v>157</v>
      </c>
      <c r="F18" s="21">
        <f t="shared" si="0"/>
        <v>28.5</v>
      </c>
      <c r="G18" s="19">
        <v>82.82</v>
      </c>
      <c r="H18" s="19">
        <f t="shared" si="1"/>
        <v>41.41</v>
      </c>
      <c r="I18" s="21">
        <f t="shared" si="2"/>
        <v>69.91</v>
      </c>
    </row>
    <row r="19" spans="1:9" ht="18.75" customHeight="1">
      <c r="A19" s="2">
        <v>12</v>
      </c>
      <c r="B19" s="23" t="s">
        <v>152</v>
      </c>
      <c r="C19" s="23" t="s">
        <v>153</v>
      </c>
      <c r="D19" s="23" t="s">
        <v>132</v>
      </c>
      <c r="E19" s="24" t="s">
        <v>154</v>
      </c>
      <c r="F19" s="21">
        <f t="shared" si="0"/>
        <v>28.75</v>
      </c>
      <c r="G19" s="19">
        <v>82.32</v>
      </c>
      <c r="H19" s="19">
        <f t="shared" si="1"/>
        <v>41.16</v>
      </c>
      <c r="I19" s="21">
        <f t="shared" si="2"/>
        <v>69.91</v>
      </c>
    </row>
    <row r="20" spans="1:9" ht="18.75" customHeight="1">
      <c r="A20" s="2">
        <v>13</v>
      </c>
      <c r="B20" s="23" t="s">
        <v>135</v>
      </c>
      <c r="C20" s="23" t="s">
        <v>136</v>
      </c>
      <c r="D20" s="23" t="s">
        <v>132</v>
      </c>
      <c r="E20" s="24" t="s">
        <v>26</v>
      </c>
      <c r="F20" s="21">
        <f t="shared" si="0"/>
        <v>31</v>
      </c>
      <c r="G20" s="19">
        <v>77.32</v>
      </c>
      <c r="H20" s="19">
        <f t="shared" si="1"/>
        <v>38.66</v>
      </c>
      <c r="I20" s="21">
        <f t="shared" si="2"/>
        <v>69.66</v>
      </c>
    </row>
    <row r="21" spans="1:9" ht="18.75" customHeight="1">
      <c r="A21" s="2">
        <v>14</v>
      </c>
      <c r="B21" s="23" t="s">
        <v>171</v>
      </c>
      <c r="C21" s="23" t="s">
        <v>172</v>
      </c>
      <c r="D21" s="23" t="s">
        <v>132</v>
      </c>
      <c r="E21" s="24" t="s">
        <v>173</v>
      </c>
      <c r="F21" s="21">
        <f t="shared" si="0"/>
        <v>27.125</v>
      </c>
      <c r="G21" s="19">
        <v>83.22</v>
      </c>
      <c r="H21" s="19">
        <f t="shared" si="1"/>
        <v>41.61</v>
      </c>
      <c r="I21" s="21">
        <f t="shared" si="2"/>
        <v>68.735</v>
      </c>
    </row>
    <row r="22" spans="1:9" ht="18.75" customHeight="1">
      <c r="A22" s="2">
        <v>15</v>
      </c>
      <c r="B22" s="23" t="s">
        <v>163</v>
      </c>
      <c r="C22" s="23" t="s">
        <v>164</v>
      </c>
      <c r="D22" s="23" t="s">
        <v>132</v>
      </c>
      <c r="E22" s="24" t="s">
        <v>162</v>
      </c>
      <c r="F22" s="21">
        <f t="shared" si="0"/>
        <v>28.25</v>
      </c>
      <c r="G22" s="19">
        <v>80.28</v>
      </c>
      <c r="H22" s="19">
        <f t="shared" si="1"/>
        <v>40.14</v>
      </c>
      <c r="I22" s="21">
        <f t="shared" si="2"/>
        <v>68.39</v>
      </c>
    </row>
    <row r="23" spans="1:9" ht="18.75" customHeight="1">
      <c r="A23" s="2">
        <v>16</v>
      </c>
      <c r="B23" s="23" t="s">
        <v>169</v>
      </c>
      <c r="C23" s="23" t="s">
        <v>170</v>
      </c>
      <c r="D23" s="23" t="s">
        <v>132</v>
      </c>
      <c r="E23" s="24" t="s">
        <v>28</v>
      </c>
      <c r="F23" s="21">
        <f t="shared" si="0"/>
        <v>27.625</v>
      </c>
      <c r="G23" s="19">
        <v>80.7</v>
      </c>
      <c r="H23" s="19">
        <f t="shared" si="1"/>
        <v>40.35</v>
      </c>
      <c r="I23" s="21">
        <f t="shared" si="2"/>
        <v>67.975</v>
      </c>
    </row>
    <row r="24" spans="1:9" ht="18.75" customHeight="1">
      <c r="A24" s="2">
        <v>17</v>
      </c>
      <c r="B24" s="23" t="s">
        <v>178</v>
      </c>
      <c r="C24" s="23" t="s">
        <v>179</v>
      </c>
      <c r="D24" s="23" t="s">
        <v>132</v>
      </c>
      <c r="E24" s="24" t="s">
        <v>44</v>
      </c>
      <c r="F24" s="21">
        <f t="shared" si="0"/>
        <v>26.25</v>
      </c>
      <c r="G24" s="19">
        <v>83.06</v>
      </c>
      <c r="H24" s="19">
        <f t="shared" si="1"/>
        <v>41.53</v>
      </c>
      <c r="I24" s="21">
        <f t="shared" si="2"/>
        <v>67.78</v>
      </c>
    </row>
    <row r="25" spans="1:9" ht="18.75" customHeight="1">
      <c r="A25" s="2">
        <v>18</v>
      </c>
      <c r="B25" s="23" t="s">
        <v>176</v>
      </c>
      <c r="C25" s="23" t="s">
        <v>177</v>
      </c>
      <c r="D25" s="23" t="s">
        <v>132</v>
      </c>
      <c r="E25" s="24" t="s">
        <v>44</v>
      </c>
      <c r="F25" s="21">
        <f t="shared" si="0"/>
        <v>26.25</v>
      </c>
      <c r="G25" s="19">
        <v>81.4</v>
      </c>
      <c r="H25" s="19">
        <f t="shared" si="1"/>
        <v>40.7</v>
      </c>
      <c r="I25" s="21">
        <f t="shared" si="2"/>
        <v>66.95</v>
      </c>
    </row>
    <row r="26" spans="1:9" ht="18.75" customHeight="1">
      <c r="A26" s="2">
        <v>19</v>
      </c>
      <c r="B26" s="23" t="s">
        <v>160</v>
      </c>
      <c r="C26" s="23" t="s">
        <v>161</v>
      </c>
      <c r="D26" s="23" t="s">
        <v>132</v>
      </c>
      <c r="E26" s="24" t="s">
        <v>162</v>
      </c>
      <c r="F26" s="21">
        <f t="shared" si="0"/>
        <v>28.25</v>
      </c>
      <c r="G26" s="19">
        <v>77.16</v>
      </c>
      <c r="H26" s="19">
        <f t="shared" si="1"/>
        <v>38.58</v>
      </c>
      <c r="I26" s="21">
        <f t="shared" si="2"/>
        <v>66.83</v>
      </c>
    </row>
    <row r="27" spans="1:9" ht="18.75" customHeight="1">
      <c r="A27" s="2">
        <v>20</v>
      </c>
      <c r="B27" s="23" t="s">
        <v>174</v>
      </c>
      <c r="C27" s="23" t="s">
        <v>175</v>
      </c>
      <c r="D27" s="23" t="s">
        <v>132</v>
      </c>
      <c r="E27" s="24" t="s">
        <v>3</v>
      </c>
      <c r="F27" s="21">
        <f t="shared" si="0"/>
        <v>26.875</v>
      </c>
      <c r="G27" s="19">
        <v>78.44</v>
      </c>
      <c r="H27" s="19">
        <f t="shared" si="1"/>
        <v>39.22</v>
      </c>
      <c r="I27" s="21">
        <f t="shared" si="2"/>
        <v>66.095</v>
      </c>
    </row>
    <row r="28" spans="1:9" ht="18.75" customHeight="1">
      <c r="A28" s="2">
        <v>21</v>
      </c>
      <c r="B28" s="23" t="s">
        <v>185</v>
      </c>
      <c r="C28" s="23" t="s">
        <v>186</v>
      </c>
      <c r="D28" s="23" t="s">
        <v>132</v>
      </c>
      <c r="E28" s="24" t="s">
        <v>33</v>
      </c>
      <c r="F28" s="21">
        <f t="shared" si="0"/>
        <v>25.875</v>
      </c>
      <c r="G28" s="19">
        <v>79.94</v>
      </c>
      <c r="H28" s="19">
        <f t="shared" si="1"/>
        <v>39.97</v>
      </c>
      <c r="I28" s="21">
        <f t="shared" si="2"/>
        <v>65.845</v>
      </c>
    </row>
    <row r="29" spans="1:9" ht="18.75" customHeight="1">
      <c r="A29" s="2">
        <v>22</v>
      </c>
      <c r="B29" s="23" t="s">
        <v>180</v>
      </c>
      <c r="C29" s="23" t="s">
        <v>181</v>
      </c>
      <c r="D29" s="23" t="s">
        <v>132</v>
      </c>
      <c r="E29" s="24" t="s">
        <v>182</v>
      </c>
      <c r="F29" s="21">
        <f t="shared" si="0"/>
        <v>26.125</v>
      </c>
      <c r="G29" s="19">
        <v>75.52</v>
      </c>
      <c r="H29" s="19">
        <f t="shared" si="1"/>
        <v>37.76</v>
      </c>
      <c r="I29" s="21">
        <f t="shared" si="2"/>
        <v>63.885</v>
      </c>
    </row>
    <row r="30" spans="1:9" ht="18.75" customHeight="1">
      <c r="A30" s="2">
        <v>23</v>
      </c>
      <c r="B30" s="23" t="s">
        <v>189</v>
      </c>
      <c r="C30" s="23" t="s">
        <v>190</v>
      </c>
      <c r="D30" s="23" t="s">
        <v>132</v>
      </c>
      <c r="E30" s="24" t="s">
        <v>191</v>
      </c>
      <c r="F30" s="21">
        <f t="shared" si="0"/>
        <v>25.5</v>
      </c>
      <c r="G30" s="19">
        <v>74.36</v>
      </c>
      <c r="H30" s="19">
        <f t="shared" si="1"/>
        <v>37.18</v>
      </c>
      <c r="I30" s="21">
        <f t="shared" si="2"/>
        <v>62.68</v>
      </c>
    </row>
    <row r="31" spans="1:9" ht="18.75" customHeight="1">
      <c r="A31" s="2">
        <v>24</v>
      </c>
      <c r="B31" s="23" t="s">
        <v>194</v>
      </c>
      <c r="C31" s="23" t="s">
        <v>195</v>
      </c>
      <c r="D31" s="23" t="s">
        <v>132</v>
      </c>
      <c r="E31" s="24" t="s">
        <v>35</v>
      </c>
      <c r="F31" s="21">
        <f t="shared" si="0"/>
        <v>23.5</v>
      </c>
      <c r="G31" s="19">
        <v>77.14</v>
      </c>
      <c r="H31" s="19">
        <f t="shared" si="1"/>
        <v>38.57</v>
      </c>
      <c r="I31" s="21">
        <f t="shared" si="2"/>
        <v>62.07</v>
      </c>
    </row>
    <row r="32" spans="1:9" ht="18.75" customHeight="1">
      <c r="A32" s="2">
        <v>25</v>
      </c>
      <c r="B32" s="23" t="s">
        <v>167</v>
      </c>
      <c r="C32" s="23" t="s">
        <v>168</v>
      </c>
      <c r="D32" s="23" t="s">
        <v>132</v>
      </c>
      <c r="E32" s="24" t="s">
        <v>1</v>
      </c>
      <c r="F32" s="21">
        <f t="shared" si="0"/>
        <v>28</v>
      </c>
      <c r="G32" s="19">
        <v>65.8</v>
      </c>
      <c r="H32" s="19">
        <f t="shared" si="1"/>
        <v>32.9</v>
      </c>
      <c r="I32" s="21">
        <f t="shared" si="2"/>
        <v>60.9</v>
      </c>
    </row>
    <row r="33" spans="1:9" ht="18.75" customHeight="1">
      <c r="A33" s="2">
        <v>26</v>
      </c>
      <c r="B33" s="23" t="s">
        <v>192</v>
      </c>
      <c r="C33" s="23" t="s">
        <v>193</v>
      </c>
      <c r="D33" s="23" t="s">
        <v>132</v>
      </c>
      <c r="E33" s="24" t="s">
        <v>34</v>
      </c>
      <c r="F33" s="21">
        <f t="shared" si="0"/>
        <v>23.75</v>
      </c>
      <c r="G33" s="19">
        <v>74.2</v>
      </c>
      <c r="H33" s="19">
        <f t="shared" si="1"/>
        <v>37.1</v>
      </c>
      <c r="I33" s="21">
        <f t="shared" si="2"/>
        <v>60.85</v>
      </c>
    </row>
    <row r="34" spans="1:9" ht="18.75" customHeight="1">
      <c r="A34" s="2">
        <v>27</v>
      </c>
      <c r="B34" s="23" t="s">
        <v>196</v>
      </c>
      <c r="C34" s="23" t="s">
        <v>197</v>
      </c>
      <c r="D34" s="23" t="s">
        <v>132</v>
      </c>
      <c r="E34" s="24" t="s">
        <v>198</v>
      </c>
      <c r="F34" s="21">
        <f t="shared" si="0"/>
        <v>23.375</v>
      </c>
      <c r="G34" s="19">
        <v>74.7</v>
      </c>
      <c r="H34" s="19">
        <f t="shared" si="1"/>
        <v>37.35</v>
      </c>
      <c r="I34" s="21">
        <f t="shared" si="2"/>
        <v>60.725</v>
      </c>
    </row>
    <row r="35" spans="1:9" ht="18.75" customHeight="1">
      <c r="A35" s="2">
        <v>28</v>
      </c>
      <c r="B35" s="23" t="s">
        <v>187</v>
      </c>
      <c r="C35" s="23" t="s">
        <v>188</v>
      </c>
      <c r="D35" s="23" t="s">
        <v>132</v>
      </c>
      <c r="E35" s="24" t="s">
        <v>47</v>
      </c>
      <c r="F35" s="21">
        <f t="shared" si="0"/>
        <v>25.625</v>
      </c>
      <c r="G35" s="19">
        <v>53.2</v>
      </c>
      <c r="H35" s="19">
        <f t="shared" si="1"/>
        <v>26.6</v>
      </c>
      <c r="I35" s="21">
        <f t="shared" si="2"/>
        <v>52.225</v>
      </c>
    </row>
    <row r="36" spans="1:9" ht="18.75" customHeight="1">
      <c r="A36" s="2">
        <v>29</v>
      </c>
      <c r="B36" s="23" t="s">
        <v>183</v>
      </c>
      <c r="C36" s="23" t="s">
        <v>184</v>
      </c>
      <c r="D36" s="23" t="s">
        <v>132</v>
      </c>
      <c r="E36" s="24" t="s">
        <v>33</v>
      </c>
      <c r="F36" s="21">
        <f t="shared" si="0"/>
        <v>25.875</v>
      </c>
      <c r="G36" s="19" t="s">
        <v>597</v>
      </c>
      <c r="H36" s="19"/>
      <c r="I36" s="21">
        <f t="shared" si="2"/>
        <v>25.875</v>
      </c>
    </row>
    <row r="37" ht="18.75" customHeight="1"/>
    <row r="38" ht="18.75" customHeight="1">
      <c r="A38" t="s">
        <v>546</v>
      </c>
    </row>
  </sheetData>
  <mergeCells count="9">
    <mergeCell ref="A1:I1"/>
    <mergeCell ref="A2:I2"/>
    <mergeCell ref="A3:A4"/>
    <mergeCell ref="B3:B4"/>
    <mergeCell ref="C3:C4"/>
    <mergeCell ref="D3:D4"/>
    <mergeCell ref="E3:F3"/>
    <mergeCell ref="G3:H3"/>
    <mergeCell ref="I3:I4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28">
      <selection activeCell="H15" sqref="H15"/>
    </sheetView>
  </sheetViews>
  <sheetFormatPr defaultColWidth="9.00390625" defaultRowHeight="14.25"/>
  <cols>
    <col min="1" max="1" width="3.50390625" style="0" customWidth="1"/>
    <col min="2" max="2" width="6.00390625" style="0" customWidth="1"/>
    <col min="3" max="3" width="18.125" style="0" customWidth="1"/>
    <col min="4" max="4" width="21.875" style="0" customWidth="1"/>
    <col min="5" max="5" width="8.375" style="1" customWidth="1"/>
    <col min="6" max="6" width="8.375" style="6" customWidth="1"/>
    <col min="7" max="9" width="8.375" style="0" customWidth="1"/>
  </cols>
  <sheetData>
    <row r="1" spans="1:9" ht="25.5">
      <c r="A1" s="12" t="s">
        <v>599</v>
      </c>
      <c r="B1" s="12"/>
      <c r="C1" s="12"/>
      <c r="D1" s="12"/>
      <c r="E1" s="12"/>
      <c r="F1" s="12"/>
      <c r="G1" s="12"/>
      <c r="H1" s="12"/>
      <c r="I1" s="12"/>
    </row>
    <row r="2" spans="1:9" ht="18.75" customHeight="1">
      <c r="A2" s="13" t="s">
        <v>579</v>
      </c>
      <c r="B2" s="13"/>
      <c r="C2" s="13"/>
      <c r="D2" s="13"/>
      <c r="E2" s="13"/>
      <c r="F2" s="13"/>
      <c r="G2" s="13"/>
      <c r="H2" s="13"/>
      <c r="I2" s="13"/>
    </row>
    <row r="3" spans="1:9" ht="18.75" customHeight="1">
      <c r="A3" s="14" t="s">
        <v>548</v>
      </c>
      <c r="B3" s="15" t="s">
        <v>0</v>
      </c>
      <c r="C3" s="15" t="s">
        <v>549</v>
      </c>
      <c r="D3" s="15" t="s">
        <v>29</v>
      </c>
      <c r="E3" s="14" t="s">
        <v>540</v>
      </c>
      <c r="F3" s="14"/>
      <c r="G3" s="14" t="s">
        <v>541</v>
      </c>
      <c r="H3" s="14"/>
      <c r="I3" s="16" t="s">
        <v>542</v>
      </c>
    </row>
    <row r="4" spans="1:9" ht="18.75" customHeight="1">
      <c r="A4" s="14"/>
      <c r="B4" s="15"/>
      <c r="C4" s="15"/>
      <c r="D4" s="15"/>
      <c r="E4" s="4" t="s">
        <v>543</v>
      </c>
      <c r="F4" s="5" t="s">
        <v>544</v>
      </c>
      <c r="G4" s="5" t="s">
        <v>545</v>
      </c>
      <c r="H4" s="5" t="s">
        <v>544</v>
      </c>
      <c r="I4" s="16"/>
    </row>
    <row r="5" spans="1:9" ht="18.75" customHeight="1">
      <c r="A5" s="2">
        <v>1</v>
      </c>
      <c r="B5" s="3" t="s">
        <v>199</v>
      </c>
      <c r="C5" s="3" t="s">
        <v>200</v>
      </c>
      <c r="D5" s="3" t="s">
        <v>602</v>
      </c>
      <c r="E5" s="18" t="s">
        <v>51</v>
      </c>
      <c r="F5" s="21">
        <f aca="true" t="shared" si="0" ref="F5:F32">E5/4</f>
        <v>28.375</v>
      </c>
      <c r="G5" s="19">
        <v>83.8</v>
      </c>
      <c r="H5" s="19">
        <f aca="true" t="shared" si="1" ref="H5:H32">G5/2</f>
        <v>41.9</v>
      </c>
      <c r="I5" s="21">
        <f aca="true" t="shared" si="2" ref="I5:I32">F5+H5</f>
        <v>70.275</v>
      </c>
    </row>
    <row r="6" spans="1:9" ht="18.75" customHeight="1">
      <c r="A6" s="2">
        <v>2</v>
      </c>
      <c r="B6" s="3" t="s">
        <v>203</v>
      </c>
      <c r="C6" s="3" t="s">
        <v>204</v>
      </c>
      <c r="D6" s="3" t="s">
        <v>602</v>
      </c>
      <c r="E6" s="18" t="s">
        <v>32</v>
      </c>
      <c r="F6" s="21">
        <f t="shared" si="0"/>
        <v>27.875</v>
      </c>
      <c r="G6" s="19">
        <v>83.5</v>
      </c>
      <c r="H6" s="19">
        <f t="shared" si="1"/>
        <v>41.75</v>
      </c>
      <c r="I6" s="21">
        <f t="shared" si="2"/>
        <v>69.625</v>
      </c>
    </row>
    <row r="7" spans="1:9" ht="18.75" customHeight="1">
      <c r="A7" s="2">
        <v>3</v>
      </c>
      <c r="B7" s="3" t="s">
        <v>205</v>
      </c>
      <c r="C7" s="3" t="s">
        <v>206</v>
      </c>
      <c r="D7" s="3" t="s">
        <v>602</v>
      </c>
      <c r="E7" s="18" t="s">
        <v>52</v>
      </c>
      <c r="F7" s="21">
        <f t="shared" si="0"/>
        <v>27.25</v>
      </c>
      <c r="G7" s="19">
        <v>83.5</v>
      </c>
      <c r="H7" s="19">
        <f t="shared" si="1"/>
        <v>41.75</v>
      </c>
      <c r="I7" s="21">
        <f t="shared" si="2"/>
        <v>69</v>
      </c>
    </row>
    <row r="8" spans="1:9" ht="18.75" customHeight="1">
      <c r="A8" s="2">
        <v>4</v>
      </c>
      <c r="B8" s="3" t="s">
        <v>201</v>
      </c>
      <c r="C8" s="3" t="s">
        <v>202</v>
      </c>
      <c r="D8" s="3" t="s">
        <v>602</v>
      </c>
      <c r="E8" s="18" t="s">
        <v>32</v>
      </c>
      <c r="F8" s="21">
        <f t="shared" si="0"/>
        <v>27.875</v>
      </c>
      <c r="G8" s="19">
        <v>81.4</v>
      </c>
      <c r="H8" s="19">
        <f t="shared" si="1"/>
        <v>40.7</v>
      </c>
      <c r="I8" s="21">
        <f t="shared" si="2"/>
        <v>68.575</v>
      </c>
    </row>
    <row r="9" spans="1:9" ht="18.75" customHeight="1">
      <c r="A9" s="2">
        <v>5</v>
      </c>
      <c r="B9" s="3" t="s">
        <v>207</v>
      </c>
      <c r="C9" s="3" t="s">
        <v>208</v>
      </c>
      <c r="D9" s="3" t="s">
        <v>602</v>
      </c>
      <c r="E9" s="18" t="s">
        <v>173</v>
      </c>
      <c r="F9" s="21">
        <f t="shared" si="0"/>
        <v>27.125</v>
      </c>
      <c r="G9" s="19">
        <v>82.6</v>
      </c>
      <c r="H9" s="19">
        <f t="shared" si="1"/>
        <v>41.3</v>
      </c>
      <c r="I9" s="21">
        <f t="shared" si="2"/>
        <v>68.425</v>
      </c>
    </row>
    <row r="10" spans="1:9" ht="18.75" customHeight="1">
      <c r="A10" s="2">
        <v>6</v>
      </c>
      <c r="B10" s="3" t="s">
        <v>213</v>
      </c>
      <c r="C10" s="3" t="s">
        <v>214</v>
      </c>
      <c r="D10" s="3" t="s">
        <v>602</v>
      </c>
      <c r="E10" s="18" t="s">
        <v>215</v>
      </c>
      <c r="F10" s="21">
        <f t="shared" si="0"/>
        <v>26.625</v>
      </c>
      <c r="G10" s="19">
        <v>82.7</v>
      </c>
      <c r="H10" s="19">
        <f t="shared" si="1"/>
        <v>41.35</v>
      </c>
      <c r="I10" s="21">
        <f t="shared" si="2"/>
        <v>67.975</v>
      </c>
    </row>
    <row r="11" spans="1:9" ht="18.75" customHeight="1">
      <c r="A11" s="2">
        <v>7</v>
      </c>
      <c r="B11" s="3" t="s">
        <v>216</v>
      </c>
      <c r="C11" s="3" t="s">
        <v>217</v>
      </c>
      <c r="D11" s="3" t="s">
        <v>602</v>
      </c>
      <c r="E11" s="18" t="s">
        <v>44</v>
      </c>
      <c r="F11" s="21">
        <f t="shared" si="0"/>
        <v>26.25</v>
      </c>
      <c r="G11" s="19">
        <v>82.5</v>
      </c>
      <c r="H11" s="19">
        <f t="shared" si="1"/>
        <v>41.25</v>
      </c>
      <c r="I11" s="21">
        <f t="shared" si="2"/>
        <v>67.5</v>
      </c>
    </row>
    <row r="12" spans="1:9" ht="18.75" customHeight="1">
      <c r="A12" s="2">
        <v>8</v>
      </c>
      <c r="B12" s="3" t="s">
        <v>211</v>
      </c>
      <c r="C12" s="3" t="s">
        <v>212</v>
      </c>
      <c r="D12" s="3" t="s">
        <v>602</v>
      </c>
      <c r="E12" s="18" t="s">
        <v>3</v>
      </c>
      <c r="F12" s="21">
        <f t="shared" si="0"/>
        <v>26.875</v>
      </c>
      <c r="G12" s="19">
        <v>80.6</v>
      </c>
      <c r="H12" s="19">
        <f t="shared" si="1"/>
        <v>40.3</v>
      </c>
      <c r="I12" s="21">
        <f t="shared" si="2"/>
        <v>67.175</v>
      </c>
    </row>
    <row r="13" spans="1:9" ht="18.75" customHeight="1">
      <c r="A13" s="2">
        <v>9</v>
      </c>
      <c r="B13" s="3" t="s">
        <v>209</v>
      </c>
      <c r="C13" s="3" t="s">
        <v>210</v>
      </c>
      <c r="D13" s="3" t="s">
        <v>602</v>
      </c>
      <c r="E13" s="18" t="s">
        <v>3</v>
      </c>
      <c r="F13" s="21">
        <f t="shared" si="0"/>
        <v>26.875</v>
      </c>
      <c r="G13" s="19">
        <v>80.5</v>
      </c>
      <c r="H13" s="19">
        <f t="shared" si="1"/>
        <v>40.25</v>
      </c>
      <c r="I13" s="21">
        <f t="shared" si="2"/>
        <v>67.125</v>
      </c>
    </row>
    <row r="14" spans="1:9" ht="18.75" customHeight="1">
      <c r="A14" s="2">
        <v>10</v>
      </c>
      <c r="B14" s="3" t="s">
        <v>220</v>
      </c>
      <c r="C14" s="3" t="s">
        <v>221</v>
      </c>
      <c r="D14" s="3" t="s">
        <v>602</v>
      </c>
      <c r="E14" s="18" t="s">
        <v>222</v>
      </c>
      <c r="F14" s="21">
        <f t="shared" si="0"/>
        <v>25.375</v>
      </c>
      <c r="G14" s="19">
        <v>82.96</v>
      </c>
      <c r="H14" s="19">
        <f t="shared" si="1"/>
        <v>41.48</v>
      </c>
      <c r="I14" s="21">
        <f t="shared" si="2"/>
        <v>66.85499999999999</v>
      </c>
    </row>
    <row r="15" spans="1:9" ht="18.75" customHeight="1">
      <c r="A15" s="2">
        <v>11</v>
      </c>
      <c r="B15" s="3" t="s">
        <v>228</v>
      </c>
      <c r="C15" s="3" t="s">
        <v>229</v>
      </c>
      <c r="D15" s="3" t="s">
        <v>602</v>
      </c>
      <c r="E15" s="18" t="s">
        <v>227</v>
      </c>
      <c r="F15" s="21">
        <f t="shared" si="0"/>
        <v>24.5</v>
      </c>
      <c r="G15" s="19">
        <v>84.1</v>
      </c>
      <c r="H15" s="19">
        <f t="shared" si="1"/>
        <v>42.05</v>
      </c>
      <c r="I15" s="21">
        <f t="shared" si="2"/>
        <v>66.55</v>
      </c>
    </row>
    <row r="16" spans="1:9" ht="18.75" customHeight="1">
      <c r="A16" s="2">
        <v>12</v>
      </c>
      <c r="B16" s="3" t="s">
        <v>223</v>
      </c>
      <c r="C16" s="3" t="s">
        <v>224</v>
      </c>
      <c r="D16" s="3" t="s">
        <v>602</v>
      </c>
      <c r="E16" s="18" t="s">
        <v>48</v>
      </c>
      <c r="F16" s="21">
        <f t="shared" si="0"/>
        <v>25.25</v>
      </c>
      <c r="G16" s="19">
        <v>82.6</v>
      </c>
      <c r="H16" s="19">
        <f t="shared" si="1"/>
        <v>41.3</v>
      </c>
      <c r="I16" s="21">
        <f t="shared" si="2"/>
        <v>66.55</v>
      </c>
    </row>
    <row r="17" spans="1:9" ht="18.75" customHeight="1">
      <c r="A17" s="2">
        <v>13</v>
      </c>
      <c r="B17" s="3" t="s">
        <v>218</v>
      </c>
      <c r="C17" s="3" t="s">
        <v>219</v>
      </c>
      <c r="D17" s="3" t="s">
        <v>602</v>
      </c>
      <c r="E17" s="18" t="s">
        <v>46</v>
      </c>
      <c r="F17" s="21">
        <f t="shared" si="0"/>
        <v>25.75</v>
      </c>
      <c r="G17" s="19">
        <v>81.6</v>
      </c>
      <c r="H17" s="19">
        <f t="shared" si="1"/>
        <v>40.8</v>
      </c>
      <c r="I17" s="21">
        <f t="shared" si="2"/>
        <v>66.55</v>
      </c>
    </row>
    <row r="18" spans="1:9" ht="18.75" customHeight="1">
      <c r="A18" s="2">
        <v>14</v>
      </c>
      <c r="B18" s="3" t="s">
        <v>230</v>
      </c>
      <c r="C18" s="3" t="s">
        <v>231</v>
      </c>
      <c r="D18" s="3" t="s">
        <v>602</v>
      </c>
      <c r="E18" s="18" t="s">
        <v>34</v>
      </c>
      <c r="F18" s="21">
        <f t="shared" si="0"/>
        <v>23.75</v>
      </c>
      <c r="G18" s="19">
        <v>83</v>
      </c>
      <c r="H18" s="19">
        <f t="shared" si="1"/>
        <v>41.5</v>
      </c>
      <c r="I18" s="21">
        <f t="shared" si="2"/>
        <v>65.25</v>
      </c>
    </row>
    <row r="19" spans="1:9" ht="18.75" customHeight="1">
      <c r="A19" s="2">
        <v>15</v>
      </c>
      <c r="B19" s="3" t="s">
        <v>225</v>
      </c>
      <c r="C19" s="3" t="s">
        <v>226</v>
      </c>
      <c r="D19" s="3" t="s">
        <v>602</v>
      </c>
      <c r="E19" s="18" t="s">
        <v>227</v>
      </c>
      <c r="F19" s="21">
        <f t="shared" si="0"/>
        <v>24.5</v>
      </c>
      <c r="G19" s="19">
        <v>81</v>
      </c>
      <c r="H19" s="19">
        <f t="shared" si="1"/>
        <v>40.5</v>
      </c>
      <c r="I19" s="21">
        <f t="shared" si="2"/>
        <v>65</v>
      </c>
    </row>
    <row r="20" spans="1:9" ht="18.75" customHeight="1">
      <c r="A20" s="2">
        <v>16</v>
      </c>
      <c r="B20" s="3" t="s">
        <v>232</v>
      </c>
      <c r="C20" s="3" t="s">
        <v>233</v>
      </c>
      <c r="D20" s="3" t="s">
        <v>602</v>
      </c>
      <c r="E20" s="18" t="s">
        <v>50</v>
      </c>
      <c r="F20" s="21">
        <f t="shared" si="0"/>
        <v>23.625</v>
      </c>
      <c r="G20" s="19">
        <v>81.5</v>
      </c>
      <c r="H20" s="19">
        <f t="shared" si="1"/>
        <v>40.75</v>
      </c>
      <c r="I20" s="21">
        <f t="shared" si="2"/>
        <v>64.375</v>
      </c>
    </row>
    <row r="21" spans="1:9" ht="18.75" customHeight="1">
      <c r="A21" s="2">
        <v>17</v>
      </c>
      <c r="B21" s="3" t="s">
        <v>234</v>
      </c>
      <c r="C21" s="3" t="s">
        <v>235</v>
      </c>
      <c r="D21" s="3" t="s">
        <v>602</v>
      </c>
      <c r="E21" s="18" t="s">
        <v>36</v>
      </c>
      <c r="F21" s="21">
        <f t="shared" si="0"/>
        <v>22</v>
      </c>
      <c r="G21" s="19">
        <v>83.5</v>
      </c>
      <c r="H21" s="19">
        <f t="shared" si="1"/>
        <v>41.75</v>
      </c>
      <c r="I21" s="21">
        <f t="shared" si="2"/>
        <v>63.75</v>
      </c>
    </row>
    <row r="22" spans="1:9" ht="18.75" customHeight="1">
      <c r="A22" s="2">
        <v>18</v>
      </c>
      <c r="B22" s="3" t="s">
        <v>236</v>
      </c>
      <c r="C22" s="3" t="s">
        <v>237</v>
      </c>
      <c r="D22" s="3" t="s">
        <v>602</v>
      </c>
      <c r="E22" s="18" t="s">
        <v>238</v>
      </c>
      <c r="F22" s="21">
        <f t="shared" si="0"/>
        <v>21.875</v>
      </c>
      <c r="G22" s="19">
        <v>83</v>
      </c>
      <c r="H22" s="19">
        <f t="shared" si="1"/>
        <v>41.5</v>
      </c>
      <c r="I22" s="21">
        <f t="shared" si="2"/>
        <v>63.375</v>
      </c>
    </row>
    <row r="23" spans="1:9" ht="18.75" customHeight="1">
      <c r="A23" s="2">
        <v>19</v>
      </c>
      <c r="B23" s="3" t="s">
        <v>245</v>
      </c>
      <c r="C23" s="3" t="s">
        <v>246</v>
      </c>
      <c r="D23" s="3" t="s">
        <v>602</v>
      </c>
      <c r="E23" s="18" t="s">
        <v>244</v>
      </c>
      <c r="F23" s="21">
        <f t="shared" si="0"/>
        <v>20.875</v>
      </c>
      <c r="G23" s="19">
        <v>83.2</v>
      </c>
      <c r="H23" s="19">
        <f t="shared" si="1"/>
        <v>41.6</v>
      </c>
      <c r="I23" s="21">
        <f t="shared" si="2"/>
        <v>62.475</v>
      </c>
    </row>
    <row r="24" spans="1:9" ht="18.75" customHeight="1">
      <c r="A24" s="2">
        <v>20</v>
      </c>
      <c r="B24" s="3" t="s">
        <v>242</v>
      </c>
      <c r="C24" s="3" t="s">
        <v>243</v>
      </c>
      <c r="D24" s="3" t="s">
        <v>602</v>
      </c>
      <c r="E24" s="18" t="s">
        <v>244</v>
      </c>
      <c r="F24" s="21">
        <f t="shared" si="0"/>
        <v>20.875</v>
      </c>
      <c r="G24" s="19">
        <v>82.2</v>
      </c>
      <c r="H24" s="19">
        <f t="shared" si="1"/>
        <v>41.1</v>
      </c>
      <c r="I24" s="21">
        <f t="shared" si="2"/>
        <v>61.975</v>
      </c>
    </row>
    <row r="25" spans="1:9" ht="18.75" customHeight="1">
      <c r="A25" s="2">
        <v>21</v>
      </c>
      <c r="B25" s="3" t="s">
        <v>253</v>
      </c>
      <c r="C25" s="3" t="s">
        <v>254</v>
      </c>
      <c r="D25" s="3" t="s">
        <v>602</v>
      </c>
      <c r="E25" s="18" t="s">
        <v>255</v>
      </c>
      <c r="F25" s="21">
        <f t="shared" si="0"/>
        <v>20</v>
      </c>
      <c r="G25" s="19">
        <v>82.5</v>
      </c>
      <c r="H25" s="19">
        <f t="shared" si="1"/>
        <v>41.25</v>
      </c>
      <c r="I25" s="21">
        <f t="shared" si="2"/>
        <v>61.25</v>
      </c>
    </row>
    <row r="26" spans="1:9" ht="18.75" customHeight="1">
      <c r="A26" s="2">
        <v>22</v>
      </c>
      <c r="B26" s="3" t="s">
        <v>239</v>
      </c>
      <c r="C26" s="3" t="s">
        <v>240</v>
      </c>
      <c r="D26" s="3" t="s">
        <v>602</v>
      </c>
      <c r="E26" s="18" t="s">
        <v>241</v>
      </c>
      <c r="F26" s="21">
        <f t="shared" si="0"/>
        <v>21</v>
      </c>
      <c r="G26" s="19">
        <v>80.1</v>
      </c>
      <c r="H26" s="19">
        <f t="shared" si="1"/>
        <v>40.05</v>
      </c>
      <c r="I26" s="21">
        <f t="shared" si="2"/>
        <v>61.05</v>
      </c>
    </row>
    <row r="27" spans="1:9" ht="18.75" customHeight="1">
      <c r="A27" s="2">
        <v>23</v>
      </c>
      <c r="B27" s="3" t="s">
        <v>247</v>
      </c>
      <c r="C27" s="3" t="s">
        <v>248</v>
      </c>
      <c r="D27" s="3" t="s">
        <v>602</v>
      </c>
      <c r="E27" s="18" t="s">
        <v>249</v>
      </c>
      <c r="F27" s="21">
        <f t="shared" si="0"/>
        <v>20.5</v>
      </c>
      <c r="G27" s="19">
        <v>79.4</v>
      </c>
      <c r="H27" s="19">
        <f t="shared" si="1"/>
        <v>39.7</v>
      </c>
      <c r="I27" s="21">
        <f t="shared" si="2"/>
        <v>60.2</v>
      </c>
    </row>
    <row r="28" spans="1:9" ht="18.75" customHeight="1">
      <c r="A28" s="2">
        <v>24</v>
      </c>
      <c r="B28" s="3" t="s">
        <v>260</v>
      </c>
      <c r="C28" s="3" t="s">
        <v>261</v>
      </c>
      <c r="D28" s="3" t="s">
        <v>602</v>
      </c>
      <c r="E28" s="18" t="s">
        <v>262</v>
      </c>
      <c r="F28" s="21">
        <f t="shared" si="0"/>
        <v>18.625</v>
      </c>
      <c r="G28" s="19">
        <v>80.7</v>
      </c>
      <c r="H28" s="19">
        <f t="shared" si="1"/>
        <v>40.35</v>
      </c>
      <c r="I28" s="21">
        <f t="shared" si="2"/>
        <v>58.975</v>
      </c>
    </row>
    <row r="29" spans="1:9" ht="18.75" customHeight="1">
      <c r="A29" s="2">
        <v>25</v>
      </c>
      <c r="B29" s="3" t="s">
        <v>256</v>
      </c>
      <c r="C29" s="3" t="s">
        <v>257</v>
      </c>
      <c r="D29" s="3" t="s">
        <v>602</v>
      </c>
      <c r="E29" s="18" t="s">
        <v>258</v>
      </c>
      <c r="F29" s="21">
        <f t="shared" si="0"/>
        <v>19.5</v>
      </c>
      <c r="G29" s="19">
        <v>78.8</v>
      </c>
      <c r="H29" s="19">
        <f t="shared" si="1"/>
        <v>39.4</v>
      </c>
      <c r="I29" s="21">
        <f t="shared" si="2"/>
        <v>58.9</v>
      </c>
    </row>
    <row r="30" spans="1:9" ht="18.75" customHeight="1">
      <c r="A30" s="2">
        <v>26</v>
      </c>
      <c r="B30" s="3" t="s">
        <v>263</v>
      </c>
      <c r="C30" s="3" t="s">
        <v>264</v>
      </c>
      <c r="D30" s="3" t="s">
        <v>602</v>
      </c>
      <c r="E30" s="18" t="s">
        <v>262</v>
      </c>
      <c r="F30" s="21">
        <f t="shared" si="0"/>
        <v>18.625</v>
      </c>
      <c r="G30" s="19">
        <v>79.8</v>
      </c>
      <c r="H30" s="19">
        <f t="shared" si="1"/>
        <v>39.9</v>
      </c>
      <c r="I30" s="21">
        <f t="shared" si="2"/>
        <v>58.525</v>
      </c>
    </row>
    <row r="31" spans="1:9" ht="18.75" customHeight="1">
      <c r="A31" s="2">
        <v>27</v>
      </c>
      <c r="B31" s="3" t="s">
        <v>250</v>
      </c>
      <c r="C31" s="3" t="s">
        <v>251</v>
      </c>
      <c r="D31" s="3" t="s">
        <v>602</v>
      </c>
      <c r="E31" s="18" t="s">
        <v>252</v>
      </c>
      <c r="F31" s="21">
        <f t="shared" si="0"/>
        <v>20.25</v>
      </c>
      <c r="G31" s="19">
        <v>76.4</v>
      </c>
      <c r="H31" s="19">
        <f t="shared" si="1"/>
        <v>38.2</v>
      </c>
      <c r="I31" s="21">
        <f t="shared" si="2"/>
        <v>58.45</v>
      </c>
    </row>
    <row r="32" spans="1:9" ht="18.75" customHeight="1">
      <c r="A32" s="2">
        <v>28</v>
      </c>
      <c r="B32" s="3" t="s">
        <v>580</v>
      </c>
      <c r="C32" s="3" t="s">
        <v>603</v>
      </c>
      <c r="D32" s="3" t="s">
        <v>602</v>
      </c>
      <c r="E32" s="22">
        <v>68</v>
      </c>
      <c r="F32" s="21">
        <f t="shared" si="0"/>
        <v>17</v>
      </c>
      <c r="G32" s="19">
        <v>76.5</v>
      </c>
      <c r="H32" s="19">
        <f t="shared" si="1"/>
        <v>38.25</v>
      </c>
      <c r="I32" s="21">
        <f t="shared" si="2"/>
        <v>55.25</v>
      </c>
    </row>
    <row r="33" ht="18.75" customHeight="1"/>
    <row r="34" ht="18.75" customHeight="1">
      <c r="A34" t="s">
        <v>546</v>
      </c>
    </row>
  </sheetData>
  <mergeCells count="9">
    <mergeCell ref="A1:I1"/>
    <mergeCell ref="A2:I2"/>
    <mergeCell ref="A3:A4"/>
    <mergeCell ref="B3:B4"/>
    <mergeCell ref="C3:C4"/>
    <mergeCell ref="D3:D4"/>
    <mergeCell ref="E3:F3"/>
    <mergeCell ref="G3:H3"/>
    <mergeCell ref="I3:I4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31">
      <selection activeCell="F55" sqref="F55"/>
    </sheetView>
  </sheetViews>
  <sheetFormatPr defaultColWidth="9.00390625" defaultRowHeight="14.25"/>
  <cols>
    <col min="1" max="1" width="3.125" style="0" customWidth="1"/>
    <col min="2" max="2" width="5.875" style="1" customWidth="1"/>
    <col min="3" max="3" width="18.125" style="0" customWidth="1"/>
    <col min="4" max="4" width="24.125" style="0" customWidth="1"/>
    <col min="5" max="5" width="7.75390625" style="1" customWidth="1"/>
    <col min="6" max="6" width="7.75390625" style="6" customWidth="1"/>
    <col min="7" max="7" width="7.75390625" style="0" customWidth="1"/>
    <col min="8" max="8" width="9.00390625" style="0" customWidth="1"/>
    <col min="9" max="10" width="7.75390625" style="0" customWidth="1"/>
  </cols>
  <sheetData>
    <row r="1" spans="1:10" ht="25.5">
      <c r="A1" s="12" t="s">
        <v>599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3" t="s">
        <v>569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.75" customHeight="1">
      <c r="A3" s="14" t="s">
        <v>548</v>
      </c>
      <c r="B3" s="15" t="s">
        <v>0</v>
      </c>
      <c r="C3" s="15" t="s">
        <v>549</v>
      </c>
      <c r="D3" s="15" t="s">
        <v>29</v>
      </c>
      <c r="E3" s="14" t="s">
        <v>540</v>
      </c>
      <c r="F3" s="14"/>
      <c r="G3" s="14" t="s">
        <v>541</v>
      </c>
      <c r="H3" s="14"/>
      <c r="I3" s="14"/>
      <c r="J3" s="16" t="s">
        <v>542</v>
      </c>
    </row>
    <row r="4" spans="1:10" ht="18.75" customHeight="1">
      <c r="A4" s="14"/>
      <c r="B4" s="15"/>
      <c r="C4" s="15"/>
      <c r="D4" s="15"/>
      <c r="E4" s="4" t="s">
        <v>543</v>
      </c>
      <c r="F4" s="5" t="s">
        <v>544</v>
      </c>
      <c r="G4" s="5" t="s">
        <v>545</v>
      </c>
      <c r="H4" s="10" t="s">
        <v>604</v>
      </c>
      <c r="I4" s="5" t="s">
        <v>544</v>
      </c>
      <c r="J4" s="16"/>
    </row>
    <row r="5" spans="1:10" ht="18.75" customHeight="1">
      <c r="A5" s="2">
        <v>1</v>
      </c>
      <c r="B5" s="17" t="s">
        <v>265</v>
      </c>
      <c r="C5" s="17" t="s">
        <v>266</v>
      </c>
      <c r="D5" s="17" t="s">
        <v>601</v>
      </c>
      <c r="E5" s="18" t="s">
        <v>267</v>
      </c>
      <c r="F5" s="21">
        <f aca="true" t="shared" si="0" ref="F5:F36">E5/4</f>
        <v>30.5</v>
      </c>
      <c r="G5" s="19">
        <v>80.9</v>
      </c>
      <c r="H5" s="19">
        <f>G5*1.0001</f>
        <v>80.90809</v>
      </c>
      <c r="I5" s="19">
        <f>H5/2</f>
        <v>40.454045</v>
      </c>
      <c r="J5" s="21">
        <f aca="true" t="shared" si="1" ref="J5:J33">F5+I5</f>
        <v>70.95404500000001</v>
      </c>
    </row>
    <row r="6" spans="1:10" ht="18.75" customHeight="1">
      <c r="A6" s="2">
        <v>2</v>
      </c>
      <c r="B6" s="17" t="s">
        <v>268</v>
      </c>
      <c r="C6" s="17" t="s">
        <v>269</v>
      </c>
      <c r="D6" s="17" t="s">
        <v>601</v>
      </c>
      <c r="E6" s="18" t="s">
        <v>32</v>
      </c>
      <c r="F6" s="21">
        <f t="shared" si="0"/>
        <v>27.875</v>
      </c>
      <c r="G6" s="19">
        <v>82.5</v>
      </c>
      <c r="H6" s="19">
        <f aca="true" t="shared" si="2" ref="H6:H33">G6*1.0001</f>
        <v>82.50825</v>
      </c>
      <c r="I6" s="19">
        <f aca="true" t="shared" si="3" ref="I6:I33">H6/2</f>
        <v>41.254125</v>
      </c>
      <c r="J6" s="21">
        <f t="shared" si="1"/>
        <v>69.129125</v>
      </c>
    </row>
    <row r="7" spans="1:10" ht="18.75" customHeight="1">
      <c r="A7" s="2">
        <v>5</v>
      </c>
      <c r="B7" s="17" t="s">
        <v>275</v>
      </c>
      <c r="C7" s="17" t="s">
        <v>276</v>
      </c>
      <c r="D7" s="17" t="s">
        <v>601</v>
      </c>
      <c r="E7" s="18" t="s">
        <v>2</v>
      </c>
      <c r="F7" s="21">
        <f t="shared" si="0"/>
        <v>27.375</v>
      </c>
      <c r="G7" s="19">
        <v>82.4</v>
      </c>
      <c r="H7" s="19">
        <f t="shared" si="2"/>
        <v>82.40824</v>
      </c>
      <c r="I7" s="19">
        <f t="shared" si="3"/>
        <v>41.20412</v>
      </c>
      <c r="J7" s="21">
        <f t="shared" si="1"/>
        <v>68.57912</v>
      </c>
    </row>
    <row r="8" spans="1:10" ht="18.75" customHeight="1">
      <c r="A8" s="2">
        <v>3</v>
      </c>
      <c r="B8" s="17" t="s">
        <v>270</v>
      </c>
      <c r="C8" s="17" t="s">
        <v>271</v>
      </c>
      <c r="D8" s="17" t="s">
        <v>601</v>
      </c>
      <c r="E8" s="18" t="s">
        <v>28</v>
      </c>
      <c r="F8" s="21">
        <f t="shared" si="0"/>
        <v>27.625</v>
      </c>
      <c r="G8" s="19">
        <v>81.7</v>
      </c>
      <c r="H8" s="19">
        <f t="shared" si="2"/>
        <v>81.70817</v>
      </c>
      <c r="I8" s="19">
        <f t="shared" si="3"/>
        <v>40.854085</v>
      </c>
      <c r="J8" s="21">
        <f t="shared" si="1"/>
        <v>68.479085</v>
      </c>
    </row>
    <row r="9" spans="1:10" ht="18.75" customHeight="1">
      <c r="A9" s="2">
        <v>4</v>
      </c>
      <c r="B9" s="17" t="s">
        <v>272</v>
      </c>
      <c r="C9" s="17" t="s">
        <v>273</v>
      </c>
      <c r="D9" s="17" t="s">
        <v>601</v>
      </c>
      <c r="E9" s="18" t="s">
        <v>274</v>
      </c>
      <c r="F9" s="21">
        <f t="shared" si="0"/>
        <v>27.5</v>
      </c>
      <c r="G9" s="19">
        <v>81.2</v>
      </c>
      <c r="H9" s="19">
        <f t="shared" si="2"/>
        <v>81.20812000000001</v>
      </c>
      <c r="I9" s="19">
        <f t="shared" si="3"/>
        <v>40.604060000000004</v>
      </c>
      <c r="J9" s="21">
        <f t="shared" si="1"/>
        <v>68.10406</v>
      </c>
    </row>
    <row r="10" spans="1:10" ht="18.75" customHeight="1">
      <c r="A10" s="2">
        <v>6</v>
      </c>
      <c r="B10" s="17" t="s">
        <v>277</v>
      </c>
      <c r="C10" s="17" t="s">
        <v>278</v>
      </c>
      <c r="D10" s="17" t="s">
        <v>601</v>
      </c>
      <c r="E10" s="18" t="s">
        <v>182</v>
      </c>
      <c r="F10" s="21">
        <f t="shared" si="0"/>
        <v>26.125</v>
      </c>
      <c r="G10" s="19">
        <v>82.2</v>
      </c>
      <c r="H10" s="19">
        <f t="shared" si="2"/>
        <v>82.20822</v>
      </c>
      <c r="I10" s="19">
        <f t="shared" si="3"/>
        <v>41.10411</v>
      </c>
      <c r="J10" s="21">
        <f t="shared" si="1"/>
        <v>67.22910999999999</v>
      </c>
    </row>
    <row r="11" spans="1:10" ht="18.75" customHeight="1">
      <c r="A11" s="2">
        <v>7</v>
      </c>
      <c r="B11" s="17" t="s">
        <v>135</v>
      </c>
      <c r="C11" s="17" t="s">
        <v>279</v>
      </c>
      <c r="D11" s="17" t="s">
        <v>601</v>
      </c>
      <c r="E11" s="18" t="s">
        <v>45</v>
      </c>
      <c r="F11" s="21">
        <f t="shared" si="0"/>
        <v>26</v>
      </c>
      <c r="G11" s="19">
        <v>81.2</v>
      </c>
      <c r="H11" s="19">
        <f t="shared" si="2"/>
        <v>81.20812000000001</v>
      </c>
      <c r="I11" s="19">
        <f t="shared" si="3"/>
        <v>40.604060000000004</v>
      </c>
      <c r="J11" s="21">
        <f t="shared" si="1"/>
        <v>66.60406</v>
      </c>
    </row>
    <row r="12" spans="1:10" ht="18.75" customHeight="1">
      <c r="A12" s="2">
        <v>9</v>
      </c>
      <c r="B12" s="17" t="s">
        <v>282</v>
      </c>
      <c r="C12" s="17" t="s">
        <v>283</v>
      </c>
      <c r="D12" s="17" t="s">
        <v>601</v>
      </c>
      <c r="E12" s="18" t="s">
        <v>48</v>
      </c>
      <c r="F12" s="21">
        <f t="shared" si="0"/>
        <v>25.25</v>
      </c>
      <c r="G12" s="19">
        <v>82.5</v>
      </c>
      <c r="H12" s="19">
        <f t="shared" si="2"/>
        <v>82.50825</v>
      </c>
      <c r="I12" s="19">
        <f t="shared" si="3"/>
        <v>41.254125</v>
      </c>
      <c r="J12" s="21">
        <f t="shared" si="1"/>
        <v>66.504125</v>
      </c>
    </row>
    <row r="13" spans="1:10" ht="18.75" customHeight="1">
      <c r="A13" s="2">
        <v>8</v>
      </c>
      <c r="B13" s="17" t="s">
        <v>280</v>
      </c>
      <c r="C13" s="17" t="s">
        <v>281</v>
      </c>
      <c r="D13" s="17" t="s">
        <v>601</v>
      </c>
      <c r="E13" s="18" t="s">
        <v>191</v>
      </c>
      <c r="F13" s="21">
        <f t="shared" si="0"/>
        <v>25.5</v>
      </c>
      <c r="G13" s="19">
        <v>81.4</v>
      </c>
      <c r="H13" s="19">
        <f t="shared" si="2"/>
        <v>81.40814</v>
      </c>
      <c r="I13" s="19">
        <f t="shared" si="3"/>
        <v>40.70407</v>
      </c>
      <c r="J13" s="21">
        <f t="shared" si="1"/>
        <v>66.20407</v>
      </c>
    </row>
    <row r="14" spans="1:10" ht="18.75" customHeight="1">
      <c r="A14" s="2">
        <v>10</v>
      </c>
      <c r="B14" s="17" t="s">
        <v>285</v>
      </c>
      <c r="C14" s="17" t="s">
        <v>286</v>
      </c>
      <c r="D14" s="17" t="s">
        <v>601</v>
      </c>
      <c r="E14" s="18" t="s">
        <v>49</v>
      </c>
      <c r="F14" s="21">
        <f t="shared" si="0"/>
        <v>24.875</v>
      </c>
      <c r="G14" s="19">
        <v>81.4</v>
      </c>
      <c r="H14" s="19">
        <f t="shared" si="2"/>
        <v>81.40814</v>
      </c>
      <c r="I14" s="19">
        <f t="shared" si="3"/>
        <v>40.70407</v>
      </c>
      <c r="J14" s="21">
        <f t="shared" si="1"/>
        <v>65.57907</v>
      </c>
    </row>
    <row r="15" spans="1:10" ht="18.75" customHeight="1">
      <c r="A15" s="2">
        <v>11</v>
      </c>
      <c r="B15" s="17" t="s">
        <v>287</v>
      </c>
      <c r="C15" s="17" t="s">
        <v>288</v>
      </c>
      <c r="D15" s="17" t="s">
        <v>601</v>
      </c>
      <c r="E15" s="18" t="s">
        <v>40</v>
      </c>
      <c r="F15" s="21">
        <f t="shared" si="0"/>
        <v>24.125</v>
      </c>
      <c r="G15" s="19">
        <v>81.2</v>
      </c>
      <c r="H15" s="19">
        <f t="shared" si="2"/>
        <v>81.20812000000001</v>
      </c>
      <c r="I15" s="19">
        <f t="shared" si="3"/>
        <v>40.604060000000004</v>
      </c>
      <c r="J15" s="21">
        <f t="shared" si="1"/>
        <v>64.72906</v>
      </c>
    </row>
    <row r="16" spans="1:10" ht="18.75" customHeight="1">
      <c r="A16" s="2">
        <v>12</v>
      </c>
      <c r="B16" s="17" t="s">
        <v>289</v>
      </c>
      <c r="C16" s="17" t="s">
        <v>290</v>
      </c>
      <c r="D16" s="17" t="s">
        <v>601</v>
      </c>
      <c r="E16" s="18" t="s">
        <v>50</v>
      </c>
      <c r="F16" s="21">
        <f t="shared" si="0"/>
        <v>23.625</v>
      </c>
      <c r="G16" s="19">
        <v>81.8</v>
      </c>
      <c r="H16" s="19">
        <f t="shared" si="2"/>
        <v>81.80818</v>
      </c>
      <c r="I16" s="19">
        <f t="shared" si="3"/>
        <v>40.90409</v>
      </c>
      <c r="J16" s="21">
        <f t="shared" si="1"/>
        <v>64.52909</v>
      </c>
    </row>
    <row r="17" spans="1:10" ht="18.75" customHeight="1">
      <c r="A17" s="2">
        <v>16</v>
      </c>
      <c r="B17" s="17" t="s">
        <v>298</v>
      </c>
      <c r="C17" s="17" t="s">
        <v>299</v>
      </c>
      <c r="D17" s="17" t="s">
        <v>601</v>
      </c>
      <c r="E17" s="18" t="s">
        <v>300</v>
      </c>
      <c r="F17" s="21">
        <f t="shared" si="0"/>
        <v>23</v>
      </c>
      <c r="G17" s="19">
        <v>82.7</v>
      </c>
      <c r="H17" s="19">
        <f t="shared" si="2"/>
        <v>82.70827</v>
      </c>
      <c r="I17" s="19">
        <f t="shared" si="3"/>
        <v>41.354135</v>
      </c>
      <c r="J17" s="21">
        <f t="shared" si="1"/>
        <v>64.354135</v>
      </c>
    </row>
    <row r="18" spans="1:10" ht="18.75" customHeight="1">
      <c r="A18" s="2">
        <v>15</v>
      </c>
      <c r="B18" s="17" t="s">
        <v>295</v>
      </c>
      <c r="C18" s="17" t="s">
        <v>296</v>
      </c>
      <c r="D18" s="17" t="s">
        <v>601</v>
      </c>
      <c r="E18" s="18" t="s">
        <v>198</v>
      </c>
      <c r="F18" s="21">
        <f t="shared" si="0"/>
        <v>23.375</v>
      </c>
      <c r="G18" s="19">
        <v>81.1</v>
      </c>
      <c r="H18" s="19">
        <f t="shared" si="2"/>
        <v>81.10811</v>
      </c>
      <c r="I18" s="19">
        <f t="shared" si="3"/>
        <v>40.554055</v>
      </c>
      <c r="J18" s="21">
        <f t="shared" si="1"/>
        <v>63.929055</v>
      </c>
    </row>
    <row r="19" spans="1:10" ht="18.75" customHeight="1">
      <c r="A19" s="2">
        <v>17</v>
      </c>
      <c r="B19" s="17" t="s">
        <v>301</v>
      </c>
      <c r="C19" s="17" t="s">
        <v>302</v>
      </c>
      <c r="D19" s="17" t="s">
        <v>601</v>
      </c>
      <c r="E19" s="18" t="s">
        <v>300</v>
      </c>
      <c r="F19" s="21">
        <f t="shared" si="0"/>
        <v>23</v>
      </c>
      <c r="G19" s="19">
        <v>81.6</v>
      </c>
      <c r="H19" s="19">
        <f t="shared" si="2"/>
        <v>81.60816</v>
      </c>
      <c r="I19" s="19">
        <f t="shared" si="3"/>
        <v>40.80408</v>
      </c>
      <c r="J19" s="21">
        <f t="shared" si="1"/>
        <v>63.80408</v>
      </c>
    </row>
    <row r="20" spans="1:10" ht="18.75" customHeight="1">
      <c r="A20" s="2">
        <v>14</v>
      </c>
      <c r="B20" s="17" t="s">
        <v>293</v>
      </c>
      <c r="C20" s="17" t="s">
        <v>294</v>
      </c>
      <c r="D20" s="17" t="s">
        <v>601</v>
      </c>
      <c r="E20" s="18" t="s">
        <v>198</v>
      </c>
      <c r="F20" s="21">
        <f t="shared" si="0"/>
        <v>23.375</v>
      </c>
      <c r="G20" s="19">
        <v>80.8</v>
      </c>
      <c r="H20" s="19">
        <f t="shared" si="2"/>
        <v>80.80807999999999</v>
      </c>
      <c r="I20" s="19">
        <f t="shared" si="3"/>
        <v>40.404039999999995</v>
      </c>
      <c r="J20" s="21">
        <f t="shared" si="1"/>
        <v>63.779039999999995</v>
      </c>
    </row>
    <row r="21" spans="1:10" ht="18.75" customHeight="1">
      <c r="A21" s="2">
        <v>18</v>
      </c>
      <c r="B21" s="17" t="s">
        <v>303</v>
      </c>
      <c r="C21" s="17" t="s">
        <v>304</v>
      </c>
      <c r="D21" s="17" t="s">
        <v>601</v>
      </c>
      <c r="E21" s="18" t="s">
        <v>305</v>
      </c>
      <c r="F21" s="21">
        <f t="shared" si="0"/>
        <v>22.375</v>
      </c>
      <c r="G21" s="19">
        <v>82.2</v>
      </c>
      <c r="H21" s="19">
        <f t="shared" si="2"/>
        <v>82.20822</v>
      </c>
      <c r="I21" s="19">
        <f t="shared" si="3"/>
        <v>41.10411</v>
      </c>
      <c r="J21" s="21">
        <f t="shared" si="1"/>
        <v>63.47911</v>
      </c>
    </row>
    <row r="22" spans="1:10" ht="18.75" customHeight="1">
      <c r="A22" s="2">
        <v>13</v>
      </c>
      <c r="B22" s="17" t="s">
        <v>291</v>
      </c>
      <c r="C22" s="17" t="s">
        <v>292</v>
      </c>
      <c r="D22" s="17" t="s">
        <v>601</v>
      </c>
      <c r="E22" s="18" t="s">
        <v>50</v>
      </c>
      <c r="F22" s="21">
        <f t="shared" si="0"/>
        <v>23.625</v>
      </c>
      <c r="G22" s="19">
        <v>78.6</v>
      </c>
      <c r="H22" s="19">
        <f t="shared" si="2"/>
        <v>78.60785999999999</v>
      </c>
      <c r="I22" s="19">
        <f t="shared" si="3"/>
        <v>39.303929999999994</v>
      </c>
      <c r="J22" s="21">
        <f t="shared" si="1"/>
        <v>62.928929999999994</v>
      </c>
    </row>
    <row r="23" spans="1:10" ht="18.75" customHeight="1">
      <c r="A23" s="2">
        <v>19</v>
      </c>
      <c r="B23" s="17" t="s">
        <v>306</v>
      </c>
      <c r="C23" s="17" t="s">
        <v>307</v>
      </c>
      <c r="D23" s="17" t="s">
        <v>601</v>
      </c>
      <c r="E23" s="18" t="s">
        <v>308</v>
      </c>
      <c r="F23" s="21">
        <f t="shared" si="0"/>
        <v>21.75</v>
      </c>
      <c r="G23" s="19">
        <v>80</v>
      </c>
      <c r="H23" s="19">
        <f t="shared" si="2"/>
        <v>80.008</v>
      </c>
      <c r="I23" s="19">
        <f t="shared" si="3"/>
        <v>40.004</v>
      </c>
      <c r="J23" s="21">
        <f t="shared" si="1"/>
        <v>61.754</v>
      </c>
    </row>
    <row r="24" spans="1:10" ht="18.75" customHeight="1">
      <c r="A24" s="2">
        <v>20</v>
      </c>
      <c r="B24" s="17" t="s">
        <v>309</v>
      </c>
      <c r="C24" s="17" t="s">
        <v>310</v>
      </c>
      <c r="D24" s="17" t="s">
        <v>601</v>
      </c>
      <c r="E24" s="18" t="s">
        <v>311</v>
      </c>
      <c r="F24" s="21">
        <f t="shared" si="0"/>
        <v>21.625</v>
      </c>
      <c r="G24" s="19">
        <v>80.2</v>
      </c>
      <c r="H24" s="19">
        <f t="shared" si="2"/>
        <v>80.20802</v>
      </c>
      <c r="I24" s="19">
        <f t="shared" si="3"/>
        <v>40.10401</v>
      </c>
      <c r="J24" s="21">
        <f t="shared" si="1"/>
        <v>61.72901</v>
      </c>
    </row>
    <row r="25" spans="1:10" ht="18.75" customHeight="1">
      <c r="A25" s="2">
        <v>21</v>
      </c>
      <c r="B25" s="17" t="s">
        <v>312</v>
      </c>
      <c r="C25" s="17" t="s">
        <v>313</v>
      </c>
      <c r="D25" s="17" t="s">
        <v>601</v>
      </c>
      <c r="E25" s="18" t="s">
        <v>314</v>
      </c>
      <c r="F25" s="21">
        <f t="shared" si="0"/>
        <v>21.25</v>
      </c>
      <c r="G25" s="19">
        <v>80.7</v>
      </c>
      <c r="H25" s="19">
        <f t="shared" si="2"/>
        <v>80.70807</v>
      </c>
      <c r="I25" s="19">
        <f t="shared" si="3"/>
        <v>40.354035</v>
      </c>
      <c r="J25" s="21">
        <f t="shared" si="1"/>
        <v>61.604035</v>
      </c>
    </row>
    <row r="26" spans="1:10" ht="18.75" customHeight="1">
      <c r="A26" s="2">
        <v>23</v>
      </c>
      <c r="B26" s="17" t="s">
        <v>318</v>
      </c>
      <c r="C26" s="17" t="s">
        <v>319</v>
      </c>
      <c r="D26" s="17" t="s">
        <v>601</v>
      </c>
      <c r="E26" s="18" t="s">
        <v>241</v>
      </c>
      <c r="F26" s="21">
        <f t="shared" si="0"/>
        <v>21</v>
      </c>
      <c r="G26" s="19">
        <v>80.7</v>
      </c>
      <c r="H26" s="19">
        <f t="shared" si="2"/>
        <v>80.70807</v>
      </c>
      <c r="I26" s="19">
        <f t="shared" si="3"/>
        <v>40.354035</v>
      </c>
      <c r="J26" s="21">
        <f t="shared" si="1"/>
        <v>61.354035</v>
      </c>
    </row>
    <row r="27" spans="1:10" ht="18.75" customHeight="1">
      <c r="A27" s="2">
        <v>22</v>
      </c>
      <c r="B27" s="17" t="s">
        <v>315</v>
      </c>
      <c r="C27" s="17" t="s">
        <v>316</v>
      </c>
      <c r="D27" s="17" t="s">
        <v>601</v>
      </c>
      <c r="E27" s="18" t="s">
        <v>317</v>
      </c>
      <c r="F27" s="21">
        <f t="shared" si="0"/>
        <v>21.125</v>
      </c>
      <c r="G27" s="19">
        <v>80.1</v>
      </c>
      <c r="H27" s="19">
        <f t="shared" si="2"/>
        <v>80.10801</v>
      </c>
      <c r="I27" s="19">
        <f t="shared" si="3"/>
        <v>40.054005</v>
      </c>
      <c r="J27" s="21">
        <f t="shared" si="1"/>
        <v>61.179005</v>
      </c>
    </row>
    <row r="28" spans="1:10" ht="18.75" customHeight="1">
      <c r="A28" s="2">
        <v>25</v>
      </c>
      <c r="B28" s="17" t="s">
        <v>322</v>
      </c>
      <c r="C28" s="17" t="s">
        <v>323</v>
      </c>
      <c r="D28" s="17" t="s">
        <v>601</v>
      </c>
      <c r="E28" s="18" t="s">
        <v>244</v>
      </c>
      <c r="F28" s="21">
        <f t="shared" si="0"/>
        <v>20.875</v>
      </c>
      <c r="G28" s="19">
        <v>79.8</v>
      </c>
      <c r="H28" s="19">
        <f t="shared" si="2"/>
        <v>79.80798</v>
      </c>
      <c r="I28" s="19">
        <f t="shared" si="3"/>
        <v>39.90399</v>
      </c>
      <c r="J28" s="21">
        <f t="shared" si="1"/>
        <v>60.77899</v>
      </c>
    </row>
    <row r="29" spans="1:10" ht="18.75" customHeight="1">
      <c r="A29" s="2">
        <v>26</v>
      </c>
      <c r="B29" s="17" t="s">
        <v>232</v>
      </c>
      <c r="C29" s="17" t="s">
        <v>324</v>
      </c>
      <c r="D29" s="17" t="s">
        <v>601</v>
      </c>
      <c r="E29" s="18" t="s">
        <v>258</v>
      </c>
      <c r="F29" s="21">
        <f t="shared" si="0"/>
        <v>19.5</v>
      </c>
      <c r="G29" s="19">
        <v>79.7</v>
      </c>
      <c r="H29" s="19">
        <f t="shared" si="2"/>
        <v>79.70797</v>
      </c>
      <c r="I29" s="19">
        <f t="shared" si="3"/>
        <v>39.853985</v>
      </c>
      <c r="J29" s="21">
        <f t="shared" si="1"/>
        <v>59.353985</v>
      </c>
    </row>
    <row r="30" spans="1:10" ht="18.75" customHeight="1">
      <c r="A30" s="2">
        <v>29</v>
      </c>
      <c r="B30" s="17" t="s">
        <v>560</v>
      </c>
      <c r="C30" s="17" t="s">
        <v>561</v>
      </c>
      <c r="D30" s="17" t="s">
        <v>601</v>
      </c>
      <c r="E30" s="18" t="s">
        <v>502</v>
      </c>
      <c r="F30" s="21">
        <f t="shared" si="0"/>
        <v>18.25</v>
      </c>
      <c r="G30" s="19">
        <v>77.8</v>
      </c>
      <c r="H30" s="19">
        <f t="shared" si="2"/>
        <v>77.80778</v>
      </c>
      <c r="I30" s="19">
        <f t="shared" si="3"/>
        <v>38.90389</v>
      </c>
      <c r="J30" s="21">
        <f t="shared" si="1"/>
        <v>57.15389</v>
      </c>
    </row>
    <row r="31" spans="1:10" ht="18.75" customHeight="1">
      <c r="A31" s="2">
        <v>24</v>
      </c>
      <c r="B31" s="17" t="s">
        <v>320</v>
      </c>
      <c r="C31" s="17" t="s">
        <v>321</v>
      </c>
      <c r="D31" s="17" t="s">
        <v>601</v>
      </c>
      <c r="E31" s="18" t="s">
        <v>244</v>
      </c>
      <c r="F31" s="21">
        <f t="shared" si="0"/>
        <v>20.875</v>
      </c>
      <c r="G31" s="19">
        <v>71.2</v>
      </c>
      <c r="H31" s="19">
        <f t="shared" si="2"/>
        <v>71.20712</v>
      </c>
      <c r="I31" s="19">
        <f t="shared" si="3"/>
        <v>35.60356</v>
      </c>
      <c r="J31" s="21">
        <f t="shared" si="1"/>
        <v>56.47856</v>
      </c>
    </row>
    <row r="32" spans="1:10" ht="18.75" customHeight="1">
      <c r="A32" s="2">
        <v>30</v>
      </c>
      <c r="B32" s="17" t="s">
        <v>562</v>
      </c>
      <c r="C32" s="17" t="s">
        <v>563</v>
      </c>
      <c r="D32" s="17" t="s">
        <v>601</v>
      </c>
      <c r="E32" s="18" t="s">
        <v>383</v>
      </c>
      <c r="F32" s="21">
        <f t="shared" si="0"/>
        <v>17.625</v>
      </c>
      <c r="G32" s="19">
        <v>69</v>
      </c>
      <c r="H32" s="19">
        <f t="shared" si="2"/>
        <v>69.0069</v>
      </c>
      <c r="I32" s="19">
        <f t="shared" si="3"/>
        <v>34.50345</v>
      </c>
      <c r="J32" s="21">
        <f t="shared" si="1"/>
        <v>52.12845</v>
      </c>
    </row>
    <row r="33" spans="1:10" ht="18.75" customHeight="1">
      <c r="A33" s="2">
        <v>32</v>
      </c>
      <c r="B33" s="17" t="s">
        <v>566</v>
      </c>
      <c r="C33" s="17" t="s">
        <v>567</v>
      </c>
      <c r="D33" s="17" t="s">
        <v>601</v>
      </c>
      <c r="E33" s="18" t="s">
        <v>568</v>
      </c>
      <c r="F33" s="21">
        <f t="shared" si="0"/>
        <v>15</v>
      </c>
      <c r="G33" s="19">
        <v>71</v>
      </c>
      <c r="H33" s="19">
        <f t="shared" si="2"/>
        <v>71.0071</v>
      </c>
      <c r="I33" s="19">
        <f t="shared" si="3"/>
        <v>35.50355</v>
      </c>
      <c r="J33" s="21">
        <f t="shared" si="1"/>
        <v>50.50355</v>
      </c>
    </row>
    <row r="34" spans="1:10" ht="18.75" customHeight="1">
      <c r="A34" s="2">
        <v>27</v>
      </c>
      <c r="B34" s="17" t="s">
        <v>556</v>
      </c>
      <c r="C34" s="17" t="s">
        <v>557</v>
      </c>
      <c r="D34" s="17" t="s">
        <v>601</v>
      </c>
      <c r="E34" s="18" t="s">
        <v>512</v>
      </c>
      <c r="F34" s="21">
        <f t="shared" si="0"/>
        <v>19</v>
      </c>
      <c r="G34" s="19" t="s">
        <v>597</v>
      </c>
      <c r="H34" s="19"/>
      <c r="I34" s="19"/>
      <c r="J34" s="21"/>
    </row>
    <row r="35" spans="1:10" ht="18.75" customHeight="1">
      <c r="A35" s="2">
        <v>28</v>
      </c>
      <c r="B35" s="17" t="s">
        <v>558</v>
      </c>
      <c r="C35" s="17" t="s">
        <v>559</v>
      </c>
      <c r="D35" s="17" t="s">
        <v>601</v>
      </c>
      <c r="E35" s="18" t="s">
        <v>512</v>
      </c>
      <c r="F35" s="21">
        <f t="shared" si="0"/>
        <v>19</v>
      </c>
      <c r="G35" s="19" t="s">
        <v>597</v>
      </c>
      <c r="H35" s="19"/>
      <c r="I35" s="19"/>
      <c r="J35" s="21"/>
    </row>
    <row r="36" spans="1:10" ht="18.75" customHeight="1">
      <c r="A36" s="2">
        <v>31</v>
      </c>
      <c r="B36" s="17" t="s">
        <v>564</v>
      </c>
      <c r="C36" s="17" t="s">
        <v>565</v>
      </c>
      <c r="D36" s="17" t="s">
        <v>601</v>
      </c>
      <c r="E36" s="18" t="s">
        <v>386</v>
      </c>
      <c r="F36" s="21">
        <f t="shared" si="0"/>
        <v>17.375</v>
      </c>
      <c r="G36" s="19" t="s">
        <v>597</v>
      </c>
      <c r="H36" s="19"/>
      <c r="I36" s="19"/>
      <c r="J36" s="21"/>
    </row>
    <row r="37" ht="18.75" customHeight="1">
      <c r="H37" s="7"/>
    </row>
    <row r="38" spans="1:9" ht="18.75" customHeight="1">
      <c r="A38" t="s">
        <v>546</v>
      </c>
      <c r="I38" s="8"/>
    </row>
    <row r="40" ht="14.25">
      <c r="H40" s="7"/>
    </row>
  </sheetData>
  <mergeCells count="9">
    <mergeCell ref="A1:J1"/>
    <mergeCell ref="A2:J2"/>
    <mergeCell ref="A3:A4"/>
    <mergeCell ref="B3:B4"/>
    <mergeCell ref="C3:C4"/>
    <mergeCell ref="D3:D4"/>
    <mergeCell ref="E3:F3"/>
    <mergeCell ref="G3:I3"/>
    <mergeCell ref="J3:J4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31">
      <selection activeCell="A41" sqref="A41:IV45"/>
    </sheetView>
  </sheetViews>
  <sheetFormatPr defaultColWidth="9.00390625" defaultRowHeight="14.25"/>
  <cols>
    <col min="1" max="1" width="3.375" style="0" customWidth="1"/>
    <col min="2" max="2" width="6.75390625" style="1" customWidth="1"/>
    <col min="3" max="3" width="17.00390625" style="0" customWidth="1"/>
    <col min="4" max="4" width="24.25390625" style="0" customWidth="1"/>
    <col min="5" max="5" width="8.125" style="1" customWidth="1"/>
    <col min="6" max="7" width="8.125" style="0" customWidth="1"/>
    <col min="8" max="8" width="9.375" style="0" customWidth="1"/>
    <col min="9" max="10" width="8.125" style="0" customWidth="1"/>
  </cols>
  <sheetData>
    <row r="1" spans="1:10" ht="25.5">
      <c r="A1" s="12" t="s">
        <v>599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3" t="s">
        <v>554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.75" customHeight="1">
      <c r="A3" s="14" t="s">
        <v>548</v>
      </c>
      <c r="B3" s="15" t="s">
        <v>0</v>
      </c>
      <c r="C3" s="15" t="s">
        <v>549</v>
      </c>
      <c r="D3" s="15" t="s">
        <v>29</v>
      </c>
      <c r="E3" s="14" t="s">
        <v>540</v>
      </c>
      <c r="F3" s="14"/>
      <c r="G3" s="14" t="s">
        <v>541</v>
      </c>
      <c r="H3" s="14"/>
      <c r="I3" s="14"/>
      <c r="J3" s="16" t="s">
        <v>542</v>
      </c>
    </row>
    <row r="4" spans="1:10" ht="18.75" customHeight="1">
      <c r="A4" s="14"/>
      <c r="B4" s="15"/>
      <c r="C4" s="15"/>
      <c r="D4" s="15"/>
      <c r="E4" s="4" t="s">
        <v>543</v>
      </c>
      <c r="F4" s="5" t="s">
        <v>544</v>
      </c>
      <c r="G4" s="5" t="s">
        <v>545</v>
      </c>
      <c r="H4" s="11" t="s">
        <v>604</v>
      </c>
      <c r="I4" s="5" t="s">
        <v>544</v>
      </c>
      <c r="J4" s="16"/>
    </row>
    <row r="5" spans="1:10" ht="18.75" customHeight="1">
      <c r="A5" s="2">
        <v>1</v>
      </c>
      <c r="B5" s="17" t="s">
        <v>331</v>
      </c>
      <c r="C5" s="17" t="s">
        <v>332</v>
      </c>
      <c r="D5" s="17" t="s">
        <v>552</v>
      </c>
      <c r="E5" s="18" t="s">
        <v>42</v>
      </c>
      <c r="F5" s="19">
        <f aca="true" t="shared" si="0" ref="F5:F30">E5/4</f>
        <v>36.5</v>
      </c>
      <c r="G5" s="21">
        <v>84.1</v>
      </c>
      <c r="H5" s="21"/>
      <c r="I5" s="21">
        <f aca="true" t="shared" si="1" ref="I5:I30">G5/2</f>
        <v>42.05</v>
      </c>
      <c r="J5" s="21">
        <f aca="true" t="shared" si="2" ref="J5:J30">F5+I5</f>
        <v>78.55</v>
      </c>
    </row>
    <row r="6" spans="1:10" ht="18.75" customHeight="1">
      <c r="A6" s="2">
        <v>2</v>
      </c>
      <c r="B6" s="17" t="s">
        <v>333</v>
      </c>
      <c r="C6" s="17" t="s">
        <v>334</v>
      </c>
      <c r="D6" s="17" t="s">
        <v>335</v>
      </c>
      <c r="E6" s="18" t="s">
        <v>336</v>
      </c>
      <c r="F6" s="19">
        <f t="shared" si="0"/>
        <v>34.25</v>
      </c>
      <c r="G6" s="21">
        <v>81</v>
      </c>
      <c r="H6" s="21"/>
      <c r="I6" s="21">
        <f t="shared" si="1"/>
        <v>40.5</v>
      </c>
      <c r="J6" s="21">
        <f t="shared" si="2"/>
        <v>74.75</v>
      </c>
    </row>
    <row r="7" spans="1:10" ht="18.75" customHeight="1">
      <c r="A7" s="2">
        <v>3</v>
      </c>
      <c r="B7" s="17" t="s">
        <v>337</v>
      </c>
      <c r="C7" s="17" t="s">
        <v>338</v>
      </c>
      <c r="D7" s="17" t="s">
        <v>335</v>
      </c>
      <c r="E7" s="18" t="s">
        <v>20</v>
      </c>
      <c r="F7" s="19">
        <f t="shared" si="0"/>
        <v>32.25</v>
      </c>
      <c r="G7" s="21" t="s">
        <v>598</v>
      </c>
      <c r="H7" s="21"/>
      <c r="I7" s="21"/>
      <c r="J7" s="21"/>
    </row>
    <row r="8" spans="1:10" ht="18.75" customHeight="1">
      <c r="A8" s="2">
        <v>4</v>
      </c>
      <c r="B8" s="17" t="s">
        <v>339</v>
      </c>
      <c r="C8" s="17" t="s">
        <v>340</v>
      </c>
      <c r="D8" s="17" t="s">
        <v>553</v>
      </c>
      <c r="E8" s="18" t="s">
        <v>8</v>
      </c>
      <c r="F8" s="19">
        <f t="shared" si="0"/>
        <v>35.5</v>
      </c>
      <c r="G8" s="21">
        <v>82.9</v>
      </c>
      <c r="H8" s="21"/>
      <c r="I8" s="21">
        <f t="shared" si="1"/>
        <v>41.45</v>
      </c>
      <c r="J8" s="21">
        <f t="shared" si="2"/>
        <v>76.95</v>
      </c>
    </row>
    <row r="9" spans="1:10" ht="18.75" customHeight="1">
      <c r="A9" s="2">
        <v>5</v>
      </c>
      <c r="B9" s="17" t="s">
        <v>341</v>
      </c>
      <c r="C9" s="17" t="s">
        <v>342</v>
      </c>
      <c r="D9" s="17" t="s">
        <v>343</v>
      </c>
      <c r="E9" s="18" t="s">
        <v>10</v>
      </c>
      <c r="F9" s="19">
        <f t="shared" si="0"/>
        <v>34.125</v>
      </c>
      <c r="G9" s="21">
        <v>82.5</v>
      </c>
      <c r="H9" s="21"/>
      <c r="I9" s="21">
        <f t="shared" si="1"/>
        <v>41.25</v>
      </c>
      <c r="J9" s="21">
        <f t="shared" si="2"/>
        <v>75.375</v>
      </c>
    </row>
    <row r="10" spans="1:10" ht="18.75" customHeight="1">
      <c r="A10" s="2">
        <v>6</v>
      </c>
      <c r="B10" s="17" t="s">
        <v>344</v>
      </c>
      <c r="C10" s="17" t="s">
        <v>345</v>
      </c>
      <c r="D10" s="17" t="s">
        <v>343</v>
      </c>
      <c r="E10" s="18" t="s">
        <v>31</v>
      </c>
      <c r="F10" s="19">
        <f t="shared" si="0"/>
        <v>33.625</v>
      </c>
      <c r="G10" s="21">
        <v>75.7</v>
      </c>
      <c r="H10" s="21"/>
      <c r="I10" s="21">
        <f t="shared" si="1"/>
        <v>37.85</v>
      </c>
      <c r="J10" s="21">
        <f t="shared" si="2"/>
        <v>71.475</v>
      </c>
    </row>
    <row r="11" spans="1:10" ht="18.75" customHeight="1">
      <c r="A11" s="2">
        <v>7</v>
      </c>
      <c r="B11" s="17" t="s">
        <v>346</v>
      </c>
      <c r="C11" s="17" t="s">
        <v>347</v>
      </c>
      <c r="D11" s="17" t="s">
        <v>600</v>
      </c>
      <c r="E11" s="18" t="s">
        <v>348</v>
      </c>
      <c r="F11" s="19">
        <f t="shared" si="0"/>
        <v>40.75</v>
      </c>
      <c r="G11" s="21">
        <v>82.7</v>
      </c>
      <c r="H11" s="21"/>
      <c r="I11" s="21">
        <f t="shared" si="1"/>
        <v>41.35</v>
      </c>
      <c r="J11" s="21">
        <f t="shared" si="2"/>
        <v>82.1</v>
      </c>
    </row>
    <row r="12" spans="1:10" ht="18.75" customHeight="1">
      <c r="A12" s="2">
        <v>8</v>
      </c>
      <c r="B12" s="17" t="s">
        <v>349</v>
      </c>
      <c r="C12" s="17" t="s">
        <v>350</v>
      </c>
      <c r="D12" s="17" t="s">
        <v>351</v>
      </c>
      <c r="E12" s="18" t="s">
        <v>352</v>
      </c>
      <c r="F12" s="19">
        <f t="shared" si="0"/>
        <v>37.75</v>
      </c>
      <c r="G12" s="21">
        <v>84</v>
      </c>
      <c r="H12" s="21"/>
      <c r="I12" s="21">
        <f t="shared" si="1"/>
        <v>42</v>
      </c>
      <c r="J12" s="21">
        <f t="shared" si="2"/>
        <v>79.75</v>
      </c>
    </row>
    <row r="13" spans="1:10" ht="18.75" customHeight="1">
      <c r="A13" s="2">
        <v>9</v>
      </c>
      <c r="B13" s="17" t="s">
        <v>353</v>
      </c>
      <c r="C13" s="17" t="s">
        <v>354</v>
      </c>
      <c r="D13" s="17" t="s">
        <v>351</v>
      </c>
      <c r="E13" s="18" t="s">
        <v>355</v>
      </c>
      <c r="F13" s="19">
        <f t="shared" si="0"/>
        <v>37.625</v>
      </c>
      <c r="G13" s="21">
        <v>82.7</v>
      </c>
      <c r="H13" s="21"/>
      <c r="I13" s="21">
        <f t="shared" si="1"/>
        <v>41.35</v>
      </c>
      <c r="J13" s="21">
        <f t="shared" si="2"/>
        <v>78.975</v>
      </c>
    </row>
    <row r="14" spans="1:10" ht="18.75" customHeight="1">
      <c r="A14" s="2">
        <v>10</v>
      </c>
      <c r="B14" s="17" t="s">
        <v>325</v>
      </c>
      <c r="C14" s="17" t="s">
        <v>326</v>
      </c>
      <c r="D14" s="17" t="s">
        <v>601</v>
      </c>
      <c r="E14" s="18" t="s">
        <v>259</v>
      </c>
      <c r="F14" s="19">
        <f t="shared" si="0"/>
        <v>19.375</v>
      </c>
      <c r="G14" s="21">
        <v>81.8</v>
      </c>
      <c r="H14" s="21">
        <f>G14*1.005</f>
        <v>82.20899999999999</v>
      </c>
      <c r="I14" s="21">
        <f>H14/2</f>
        <v>41.104499999999994</v>
      </c>
      <c r="J14" s="21">
        <f t="shared" si="2"/>
        <v>60.479499999999994</v>
      </c>
    </row>
    <row r="15" spans="1:10" ht="18.75" customHeight="1">
      <c r="A15" s="2">
        <v>11</v>
      </c>
      <c r="B15" s="17" t="s">
        <v>327</v>
      </c>
      <c r="C15" s="17" t="s">
        <v>328</v>
      </c>
      <c r="D15" s="17" t="s">
        <v>601</v>
      </c>
      <c r="E15" s="18" t="s">
        <v>259</v>
      </c>
      <c r="F15" s="19">
        <f t="shared" si="0"/>
        <v>19.375</v>
      </c>
      <c r="G15" s="21">
        <v>80.5</v>
      </c>
      <c r="H15" s="21">
        <f>G15*1.005</f>
        <v>80.90249999999999</v>
      </c>
      <c r="I15" s="21">
        <f>H15/2</f>
        <v>40.451249999999995</v>
      </c>
      <c r="J15" s="21">
        <f t="shared" si="2"/>
        <v>59.826249999999995</v>
      </c>
    </row>
    <row r="16" spans="1:10" ht="18.75" customHeight="1">
      <c r="A16" s="2">
        <v>12</v>
      </c>
      <c r="B16" s="17" t="s">
        <v>329</v>
      </c>
      <c r="C16" s="17" t="s">
        <v>330</v>
      </c>
      <c r="D16" s="17" t="s">
        <v>601</v>
      </c>
      <c r="E16" s="18" t="s">
        <v>259</v>
      </c>
      <c r="F16" s="19">
        <f t="shared" si="0"/>
        <v>19.375</v>
      </c>
      <c r="G16" s="21">
        <v>77.8</v>
      </c>
      <c r="H16" s="21">
        <f>G16*1.005</f>
        <v>78.189</v>
      </c>
      <c r="I16" s="21">
        <f>H16/2</f>
        <v>39.0945</v>
      </c>
      <c r="J16" s="21">
        <f t="shared" si="2"/>
        <v>58.4695</v>
      </c>
    </row>
    <row r="17" spans="1:10" ht="18.75" customHeight="1">
      <c r="A17" s="2">
        <v>13</v>
      </c>
      <c r="B17" s="23" t="s">
        <v>356</v>
      </c>
      <c r="C17" s="23" t="s">
        <v>357</v>
      </c>
      <c r="D17" s="23" t="s">
        <v>358</v>
      </c>
      <c r="E17" s="22" t="s">
        <v>43</v>
      </c>
      <c r="F17" s="19">
        <f t="shared" si="0"/>
        <v>29</v>
      </c>
      <c r="G17" s="21">
        <v>81.7</v>
      </c>
      <c r="H17" s="21"/>
      <c r="I17" s="21">
        <f t="shared" si="1"/>
        <v>40.85</v>
      </c>
      <c r="J17" s="21">
        <f t="shared" si="2"/>
        <v>69.85</v>
      </c>
    </row>
    <row r="18" spans="1:10" ht="18.75" customHeight="1">
      <c r="A18" s="2">
        <v>14</v>
      </c>
      <c r="B18" s="23" t="s">
        <v>359</v>
      </c>
      <c r="C18" s="23" t="s">
        <v>360</v>
      </c>
      <c r="D18" s="23" t="s">
        <v>358</v>
      </c>
      <c r="E18" s="22" t="s">
        <v>43</v>
      </c>
      <c r="F18" s="19">
        <f t="shared" si="0"/>
        <v>29</v>
      </c>
      <c r="G18" s="21">
        <v>81</v>
      </c>
      <c r="H18" s="21"/>
      <c r="I18" s="21">
        <f t="shared" si="1"/>
        <v>40.5</v>
      </c>
      <c r="J18" s="21">
        <f t="shared" si="2"/>
        <v>69.5</v>
      </c>
    </row>
    <row r="19" spans="1:10" ht="18.75" customHeight="1">
      <c r="A19" s="2">
        <v>16</v>
      </c>
      <c r="B19" s="23" t="s">
        <v>363</v>
      </c>
      <c r="C19" s="23" t="s">
        <v>364</v>
      </c>
      <c r="D19" s="23" t="s">
        <v>358</v>
      </c>
      <c r="E19" s="22" t="s">
        <v>33</v>
      </c>
      <c r="F19" s="19">
        <f t="shared" si="0"/>
        <v>25.875</v>
      </c>
      <c r="G19" s="21">
        <v>80.5</v>
      </c>
      <c r="H19" s="21"/>
      <c r="I19" s="21">
        <f t="shared" si="1"/>
        <v>40.25</v>
      </c>
      <c r="J19" s="21">
        <f t="shared" si="2"/>
        <v>66.125</v>
      </c>
    </row>
    <row r="20" spans="1:10" ht="18.75" customHeight="1">
      <c r="A20" s="2">
        <v>17</v>
      </c>
      <c r="B20" s="23" t="s">
        <v>365</v>
      </c>
      <c r="C20" s="23" t="s">
        <v>366</v>
      </c>
      <c r="D20" s="23" t="s">
        <v>358</v>
      </c>
      <c r="E20" s="22" t="s">
        <v>39</v>
      </c>
      <c r="F20" s="19">
        <f t="shared" si="0"/>
        <v>25.125</v>
      </c>
      <c r="G20" s="21">
        <v>81.4</v>
      </c>
      <c r="H20" s="21"/>
      <c r="I20" s="21">
        <f t="shared" si="1"/>
        <v>40.7</v>
      </c>
      <c r="J20" s="21">
        <f t="shared" si="2"/>
        <v>65.825</v>
      </c>
    </row>
    <row r="21" spans="1:10" ht="18.75" customHeight="1">
      <c r="A21" s="2">
        <v>15</v>
      </c>
      <c r="B21" s="23" t="s">
        <v>361</v>
      </c>
      <c r="C21" s="23" t="s">
        <v>362</v>
      </c>
      <c r="D21" s="23" t="s">
        <v>358</v>
      </c>
      <c r="E21" s="22" t="s">
        <v>45</v>
      </c>
      <c r="F21" s="19">
        <f t="shared" si="0"/>
        <v>26</v>
      </c>
      <c r="G21" s="21">
        <v>79.4</v>
      </c>
      <c r="H21" s="21"/>
      <c r="I21" s="21">
        <f t="shared" si="1"/>
        <v>39.7</v>
      </c>
      <c r="J21" s="21">
        <f t="shared" si="2"/>
        <v>65.7</v>
      </c>
    </row>
    <row r="22" spans="1:10" ht="18.75" customHeight="1">
      <c r="A22" s="2">
        <v>19</v>
      </c>
      <c r="B22" s="23" t="s">
        <v>369</v>
      </c>
      <c r="C22" s="23" t="s">
        <v>370</v>
      </c>
      <c r="D22" s="23" t="s">
        <v>358</v>
      </c>
      <c r="E22" s="22" t="s">
        <v>297</v>
      </c>
      <c r="F22" s="19">
        <f t="shared" si="0"/>
        <v>23.25</v>
      </c>
      <c r="G22" s="21">
        <v>81.7</v>
      </c>
      <c r="H22" s="21"/>
      <c r="I22" s="21">
        <f t="shared" si="1"/>
        <v>40.85</v>
      </c>
      <c r="J22" s="21">
        <f t="shared" si="2"/>
        <v>64.1</v>
      </c>
    </row>
    <row r="23" spans="1:10" ht="18.75" customHeight="1">
      <c r="A23" s="2">
        <v>18</v>
      </c>
      <c r="B23" s="23" t="s">
        <v>367</v>
      </c>
      <c r="C23" s="23" t="s">
        <v>368</v>
      </c>
      <c r="D23" s="23" t="s">
        <v>358</v>
      </c>
      <c r="E23" s="22" t="s">
        <v>39</v>
      </c>
      <c r="F23" s="19">
        <f t="shared" si="0"/>
        <v>25.125</v>
      </c>
      <c r="G23" s="21">
        <v>74.2</v>
      </c>
      <c r="H23" s="21"/>
      <c r="I23" s="21">
        <f t="shared" si="1"/>
        <v>37.1</v>
      </c>
      <c r="J23" s="21">
        <f t="shared" si="2"/>
        <v>62.225</v>
      </c>
    </row>
    <row r="24" spans="1:10" ht="18.75" customHeight="1">
      <c r="A24" s="2">
        <v>20</v>
      </c>
      <c r="B24" s="23" t="s">
        <v>371</v>
      </c>
      <c r="C24" s="23" t="s">
        <v>372</v>
      </c>
      <c r="D24" s="23" t="s">
        <v>358</v>
      </c>
      <c r="E24" s="22" t="s">
        <v>373</v>
      </c>
      <c r="F24" s="19">
        <f t="shared" si="0"/>
        <v>22.5</v>
      </c>
      <c r="G24" s="21">
        <v>76.6</v>
      </c>
      <c r="H24" s="21"/>
      <c r="I24" s="21">
        <f t="shared" si="1"/>
        <v>38.3</v>
      </c>
      <c r="J24" s="21">
        <f t="shared" si="2"/>
        <v>60.8</v>
      </c>
    </row>
    <row r="25" spans="1:10" ht="18.75" customHeight="1">
      <c r="A25" s="2">
        <v>22</v>
      </c>
      <c r="B25" s="23" t="s">
        <v>376</v>
      </c>
      <c r="C25" s="23" t="s">
        <v>377</v>
      </c>
      <c r="D25" s="23" t="s">
        <v>358</v>
      </c>
      <c r="E25" s="22" t="s">
        <v>259</v>
      </c>
      <c r="F25" s="19">
        <f t="shared" si="0"/>
        <v>19.375</v>
      </c>
      <c r="G25" s="21">
        <v>80.1</v>
      </c>
      <c r="H25" s="21"/>
      <c r="I25" s="21">
        <f t="shared" si="1"/>
        <v>40.05</v>
      </c>
      <c r="J25" s="21">
        <f t="shared" si="2"/>
        <v>59.425</v>
      </c>
    </row>
    <row r="26" spans="1:10" ht="18.75" customHeight="1">
      <c r="A26" s="2">
        <v>24</v>
      </c>
      <c r="B26" s="23" t="s">
        <v>381</v>
      </c>
      <c r="C26" s="23" t="s">
        <v>382</v>
      </c>
      <c r="D26" s="23" t="s">
        <v>358</v>
      </c>
      <c r="E26" s="22" t="s">
        <v>383</v>
      </c>
      <c r="F26" s="19">
        <f t="shared" si="0"/>
        <v>17.625</v>
      </c>
      <c r="G26" s="21">
        <v>79.5</v>
      </c>
      <c r="H26" s="21"/>
      <c r="I26" s="21">
        <f t="shared" si="1"/>
        <v>39.75</v>
      </c>
      <c r="J26" s="21">
        <f t="shared" si="2"/>
        <v>57.375</v>
      </c>
    </row>
    <row r="27" spans="1:10" ht="18.75" customHeight="1">
      <c r="A27" s="2">
        <v>21</v>
      </c>
      <c r="B27" s="23" t="s">
        <v>374</v>
      </c>
      <c r="C27" s="23" t="s">
        <v>375</v>
      </c>
      <c r="D27" s="23" t="s">
        <v>358</v>
      </c>
      <c r="E27" s="22" t="s">
        <v>311</v>
      </c>
      <c r="F27" s="19">
        <f t="shared" si="0"/>
        <v>21.625</v>
      </c>
      <c r="G27" s="21">
        <v>70.4</v>
      </c>
      <c r="H27" s="21"/>
      <c r="I27" s="21">
        <f t="shared" si="1"/>
        <v>35.2</v>
      </c>
      <c r="J27" s="21">
        <f t="shared" si="2"/>
        <v>56.825</v>
      </c>
    </row>
    <row r="28" spans="1:10" ht="18.75" customHeight="1">
      <c r="A28" s="2">
        <v>23</v>
      </c>
      <c r="B28" s="23" t="s">
        <v>378</v>
      </c>
      <c r="C28" s="23" t="s">
        <v>379</v>
      </c>
      <c r="D28" s="23" t="s">
        <v>358</v>
      </c>
      <c r="E28" s="22" t="s">
        <v>380</v>
      </c>
      <c r="F28" s="19">
        <f t="shared" si="0"/>
        <v>18.5</v>
      </c>
      <c r="G28" s="21">
        <v>76.1</v>
      </c>
      <c r="H28" s="21"/>
      <c r="I28" s="21">
        <f t="shared" si="1"/>
        <v>38.05</v>
      </c>
      <c r="J28" s="21">
        <f t="shared" si="2"/>
        <v>56.55</v>
      </c>
    </row>
    <row r="29" spans="1:10" ht="18.75" customHeight="1">
      <c r="A29" s="2">
        <v>25</v>
      </c>
      <c r="B29" s="23" t="s">
        <v>384</v>
      </c>
      <c r="C29" s="23" t="s">
        <v>385</v>
      </c>
      <c r="D29" s="23" t="s">
        <v>358</v>
      </c>
      <c r="E29" s="22" t="s">
        <v>386</v>
      </c>
      <c r="F29" s="19">
        <f t="shared" si="0"/>
        <v>17.375</v>
      </c>
      <c r="G29" s="21">
        <v>73.9</v>
      </c>
      <c r="H29" s="21"/>
      <c r="I29" s="21">
        <f t="shared" si="1"/>
        <v>36.95</v>
      </c>
      <c r="J29" s="21">
        <f t="shared" si="2"/>
        <v>54.325</v>
      </c>
    </row>
    <row r="30" spans="1:10" ht="18.75" customHeight="1">
      <c r="A30" s="2">
        <v>26</v>
      </c>
      <c r="B30" s="23" t="s">
        <v>387</v>
      </c>
      <c r="C30" s="23" t="s">
        <v>388</v>
      </c>
      <c r="D30" s="23" t="s">
        <v>358</v>
      </c>
      <c r="E30" s="22" t="s">
        <v>389</v>
      </c>
      <c r="F30" s="19">
        <f t="shared" si="0"/>
        <v>16.25</v>
      </c>
      <c r="G30" s="21">
        <v>76.1</v>
      </c>
      <c r="H30" s="21"/>
      <c r="I30" s="21">
        <f t="shared" si="1"/>
        <v>38.05</v>
      </c>
      <c r="J30" s="21">
        <f t="shared" si="2"/>
        <v>54.3</v>
      </c>
    </row>
    <row r="31" ht="18.75" customHeight="1">
      <c r="H31" s="6"/>
    </row>
    <row r="32" spans="1:9" ht="18.75" customHeight="1">
      <c r="A32" t="s">
        <v>546</v>
      </c>
      <c r="I32" s="9"/>
    </row>
  </sheetData>
  <mergeCells count="9">
    <mergeCell ref="A1:J1"/>
    <mergeCell ref="A2:J2"/>
    <mergeCell ref="A3:A4"/>
    <mergeCell ref="B3:B4"/>
    <mergeCell ref="C3:C4"/>
    <mergeCell ref="D3:D4"/>
    <mergeCell ref="E3:F3"/>
    <mergeCell ref="G3:I3"/>
    <mergeCell ref="J3:J4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28">
      <selection activeCell="E5" sqref="E5:K37"/>
    </sheetView>
  </sheetViews>
  <sheetFormatPr defaultColWidth="9.00390625" defaultRowHeight="14.25"/>
  <cols>
    <col min="1" max="1" width="3.625" style="0" customWidth="1"/>
    <col min="2" max="2" width="6.875" style="0" customWidth="1"/>
    <col min="3" max="3" width="18.25390625" style="0" customWidth="1"/>
    <col min="4" max="4" width="19.375" style="0" customWidth="1"/>
    <col min="5" max="10" width="7.875" style="0" customWidth="1"/>
    <col min="11" max="11" width="7.625" style="0" customWidth="1"/>
  </cols>
  <sheetData>
    <row r="1" spans="1:11" ht="25.5">
      <c r="A1" s="12" t="s">
        <v>626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 customHeight="1">
      <c r="A2" s="13" t="s">
        <v>576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.75" customHeight="1">
      <c r="A3" s="14" t="s">
        <v>627</v>
      </c>
      <c r="B3" s="15" t="s">
        <v>0</v>
      </c>
      <c r="C3" s="15" t="s">
        <v>628</v>
      </c>
      <c r="D3" s="15" t="s">
        <v>29</v>
      </c>
      <c r="E3" s="14" t="s">
        <v>629</v>
      </c>
      <c r="F3" s="14"/>
      <c r="G3" s="14" t="s">
        <v>630</v>
      </c>
      <c r="H3" s="14"/>
      <c r="I3" s="14"/>
      <c r="J3" s="14"/>
      <c r="K3" s="16" t="s">
        <v>631</v>
      </c>
    </row>
    <row r="4" spans="1:11" ht="18.75" customHeight="1">
      <c r="A4" s="14"/>
      <c r="B4" s="15"/>
      <c r="C4" s="15"/>
      <c r="D4" s="15"/>
      <c r="E4" s="4" t="s">
        <v>632</v>
      </c>
      <c r="F4" s="5" t="s">
        <v>633</v>
      </c>
      <c r="G4" s="5" t="s">
        <v>634</v>
      </c>
      <c r="H4" s="5" t="s">
        <v>635</v>
      </c>
      <c r="I4" s="5" t="s">
        <v>636</v>
      </c>
      <c r="J4" s="5" t="s">
        <v>633</v>
      </c>
      <c r="K4" s="16"/>
    </row>
    <row r="5" spans="1:11" ht="18.75" customHeight="1">
      <c r="A5" s="2">
        <v>1</v>
      </c>
      <c r="B5" s="17" t="s">
        <v>390</v>
      </c>
      <c r="C5" s="17" t="s">
        <v>391</v>
      </c>
      <c r="D5" s="17" t="s">
        <v>637</v>
      </c>
      <c r="E5" s="18" t="s">
        <v>336</v>
      </c>
      <c r="F5" s="19">
        <f aca="true" t="shared" si="0" ref="F5:F37">E5/4</f>
        <v>34.25</v>
      </c>
      <c r="G5" s="19">
        <v>40.34</v>
      </c>
      <c r="H5" s="19">
        <v>44</v>
      </c>
      <c r="I5" s="19">
        <f aca="true" t="shared" si="1" ref="I5:I37">SUM(G5:H5)</f>
        <v>84.34</v>
      </c>
      <c r="J5" s="19">
        <f aca="true" t="shared" si="2" ref="J5:J37">I5/2</f>
        <v>42.17</v>
      </c>
      <c r="K5" s="19">
        <f aca="true" t="shared" si="3" ref="K5:K37">F5+J5</f>
        <v>76.42</v>
      </c>
    </row>
    <row r="6" spans="1:11" ht="18.75" customHeight="1">
      <c r="A6" s="2">
        <v>2</v>
      </c>
      <c r="B6" s="17" t="s">
        <v>392</v>
      </c>
      <c r="C6" s="17" t="s">
        <v>393</v>
      </c>
      <c r="D6" s="17" t="s">
        <v>394</v>
      </c>
      <c r="E6" s="18" t="s">
        <v>117</v>
      </c>
      <c r="F6" s="19">
        <f t="shared" si="0"/>
        <v>31.5</v>
      </c>
      <c r="G6" s="19">
        <v>39.28</v>
      </c>
      <c r="H6" s="19">
        <v>36.95</v>
      </c>
      <c r="I6" s="19">
        <f t="shared" si="1"/>
        <v>76.23</v>
      </c>
      <c r="J6" s="19">
        <f t="shared" si="2"/>
        <v>38.115</v>
      </c>
      <c r="K6" s="19">
        <f t="shared" si="3"/>
        <v>69.61500000000001</v>
      </c>
    </row>
    <row r="7" spans="1:11" ht="18.75" customHeight="1">
      <c r="A7" s="2">
        <v>3</v>
      </c>
      <c r="B7" s="17" t="s">
        <v>395</v>
      </c>
      <c r="C7" s="17" t="s">
        <v>396</v>
      </c>
      <c r="D7" s="17" t="s">
        <v>394</v>
      </c>
      <c r="E7" s="18" t="s">
        <v>53</v>
      </c>
      <c r="F7" s="19">
        <f t="shared" si="0"/>
        <v>30.75</v>
      </c>
      <c r="G7" s="19">
        <v>38.74</v>
      </c>
      <c r="H7" s="19">
        <v>37.48</v>
      </c>
      <c r="I7" s="19">
        <f t="shared" si="1"/>
        <v>76.22</v>
      </c>
      <c r="J7" s="19">
        <f t="shared" si="2"/>
        <v>38.11</v>
      </c>
      <c r="K7" s="19">
        <f t="shared" si="3"/>
        <v>68.86</v>
      </c>
    </row>
    <row r="8" spans="1:11" ht="18.75" customHeight="1">
      <c r="A8" s="2">
        <v>1</v>
      </c>
      <c r="B8" s="17" t="s">
        <v>397</v>
      </c>
      <c r="C8" s="17" t="s">
        <v>398</v>
      </c>
      <c r="D8" s="17" t="s">
        <v>638</v>
      </c>
      <c r="E8" s="18" t="s">
        <v>4</v>
      </c>
      <c r="F8" s="19">
        <f t="shared" si="0"/>
        <v>34.5</v>
      </c>
      <c r="G8" s="19">
        <v>39.44</v>
      </c>
      <c r="H8" s="19">
        <v>43.82</v>
      </c>
      <c r="I8" s="19">
        <f t="shared" si="1"/>
        <v>83.25999999999999</v>
      </c>
      <c r="J8" s="19">
        <f t="shared" si="2"/>
        <v>41.629999999999995</v>
      </c>
      <c r="K8" s="19">
        <f t="shared" si="3"/>
        <v>76.13</v>
      </c>
    </row>
    <row r="9" spans="1:11" ht="18.75" customHeight="1">
      <c r="A9" s="2">
        <v>2</v>
      </c>
      <c r="B9" s="17" t="s">
        <v>399</v>
      </c>
      <c r="C9" s="17" t="s">
        <v>400</v>
      </c>
      <c r="D9" s="17" t="s">
        <v>401</v>
      </c>
      <c r="E9" s="18" t="s">
        <v>151</v>
      </c>
      <c r="F9" s="19">
        <f t="shared" si="0"/>
        <v>28.875</v>
      </c>
      <c r="G9" s="19">
        <v>39.2</v>
      </c>
      <c r="H9" s="19">
        <v>44.2</v>
      </c>
      <c r="I9" s="19">
        <f t="shared" si="1"/>
        <v>83.4</v>
      </c>
      <c r="J9" s="19">
        <f t="shared" si="2"/>
        <v>41.7</v>
      </c>
      <c r="K9" s="19">
        <f t="shared" si="3"/>
        <v>70.575</v>
      </c>
    </row>
    <row r="10" spans="1:11" ht="18.75" customHeight="1">
      <c r="A10" s="2">
        <v>1</v>
      </c>
      <c r="B10" s="17" t="s">
        <v>570</v>
      </c>
      <c r="C10" s="17" t="s">
        <v>571</v>
      </c>
      <c r="D10" s="17" t="s">
        <v>639</v>
      </c>
      <c r="E10" s="18" t="s">
        <v>640</v>
      </c>
      <c r="F10" s="19">
        <f t="shared" si="0"/>
        <v>32</v>
      </c>
      <c r="G10" s="19">
        <v>38.78</v>
      </c>
      <c r="H10" s="19">
        <v>42.54</v>
      </c>
      <c r="I10" s="19">
        <f t="shared" si="1"/>
        <v>81.32</v>
      </c>
      <c r="J10" s="19">
        <f t="shared" si="2"/>
        <v>40.66</v>
      </c>
      <c r="K10" s="19">
        <f t="shared" si="3"/>
        <v>72.66</v>
      </c>
    </row>
    <row r="11" spans="1:11" ht="18.75" customHeight="1">
      <c r="A11" s="2">
        <v>2</v>
      </c>
      <c r="B11" s="17" t="s">
        <v>403</v>
      </c>
      <c r="C11" s="17" t="s">
        <v>404</v>
      </c>
      <c r="D11" s="17" t="s">
        <v>639</v>
      </c>
      <c r="E11" s="20">
        <v>109</v>
      </c>
      <c r="F11" s="19">
        <f t="shared" si="0"/>
        <v>27.25</v>
      </c>
      <c r="G11" s="19">
        <v>42.3</v>
      </c>
      <c r="H11" s="19">
        <v>39.32</v>
      </c>
      <c r="I11" s="19">
        <f t="shared" si="1"/>
        <v>81.62</v>
      </c>
      <c r="J11" s="19">
        <f t="shared" si="2"/>
        <v>40.81</v>
      </c>
      <c r="K11" s="19">
        <f t="shared" si="3"/>
        <v>68.06</v>
      </c>
    </row>
    <row r="12" spans="1:11" ht="18.75" customHeight="1">
      <c r="A12" s="2">
        <v>3</v>
      </c>
      <c r="B12" s="17" t="s">
        <v>405</v>
      </c>
      <c r="C12" s="17" t="s">
        <v>406</v>
      </c>
      <c r="D12" s="17" t="s">
        <v>402</v>
      </c>
      <c r="E12" s="20">
        <v>94.5</v>
      </c>
      <c r="F12" s="19">
        <f t="shared" si="0"/>
        <v>23.625</v>
      </c>
      <c r="G12" s="19">
        <v>40.37</v>
      </c>
      <c r="H12" s="19">
        <v>39.46</v>
      </c>
      <c r="I12" s="19">
        <f t="shared" si="1"/>
        <v>79.83</v>
      </c>
      <c r="J12" s="19">
        <f t="shared" si="2"/>
        <v>39.915</v>
      </c>
      <c r="K12" s="19">
        <f t="shared" si="3"/>
        <v>63.54</v>
      </c>
    </row>
    <row r="13" spans="1:11" ht="18.75" customHeight="1">
      <c r="A13" s="2">
        <v>1</v>
      </c>
      <c r="B13" s="17" t="s">
        <v>407</v>
      </c>
      <c r="C13" s="17" t="s">
        <v>408</v>
      </c>
      <c r="D13" s="17" t="s">
        <v>641</v>
      </c>
      <c r="E13" s="20">
        <v>144.5</v>
      </c>
      <c r="F13" s="19">
        <f t="shared" si="0"/>
        <v>36.125</v>
      </c>
      <c r="G13" s="19">
        <v>40.97</v>
      </c>
      <c r="H13" s="19">
        <v>41.44</v>
      </c>
      <c r="I13" s="19">
        <f t="shared" si="1"/>
        <v>82.41</v>
      </c>
      <c r="J13" s="19">
        <f t="shared" si="2"/>
        <v>41.205</v>
      </c>
      <c r="K13" s="19">
        <f t="shared" si="3"/>
        <v>77.33</v>
      </c>
    </row>
    <row r="14" spans="1:11" ht="18.75" customHeight="1">
      <c r="A14" s="2">
        <v>2</v>
      </c>
      <c r="B14" s="17" t="s">
        <v>409</v>
      </c>
      <c r="C14" s="17" t="s">
        <v>410</v>
      </c>
      <c r="D14" s="17" t="s">
        <v>411</v>
      </c>
      <c r="E14" s="20">
        <v>143</v>
      </c>
      <c r="F14" s="19">
        <f t="shared" si="0"/>
        <v>35.75</v>
      </c>
      <c r="G14" s="19">
        <v>38.66</v>
      </c>
      <c r="H14" s="19">
        <v>38.5</v>
      </c>
      <c r="I14" s="19">
        <f t="shared" si="1"/>
        <v>77.16</v>
      </c>
      <c r="J14" s="19">
        <f t="shared" si="2"/>
        <v>38.58</v>
      </c>
      <c r="K14" s="19">
        <f t="shared" si="3"/>
        <v>74.33</v>
      </c>
    </row>
    <row r="15" spans="1:11" ht="18.75" customHeight="1">
      <c r="A15" s="2">
        <v>3</v>
      </c>
      <c r="B15" s="17" t="s">
        <v>412</v>
      </c>
      <c r="C15" s="17" t="s">
        <v>413</v>
      </c>
      <c r="D15" s="17" t="s">
        <v>411</v>
      </c>
      <c r="E15" s="20">
        <v>135</v>
      </c>
      <c r="F15" s="19">
        <f t="shared" si="0"/>
        <v>33.75</v>
      </c>
      <c r="G15" s="19">
        <v>40.5</v>
      </c>
      <c r="H15" s="19">
        <v>38.74</v>
      </c>
      <c r="I15" s="19">
        <f t="shared" si="1"/>
        <v>79.24000000000001</v>
      </c>
      <c r="J15" s="19">
        <f t="shared" si="2"/>
        <v>39.620000000000005</v>
      </c>
      <c r="K15" s="19">
        <f t="shared" si="3"/>
        <v>73.37</v>
      </c>
    </row>
    <row r="16" spans="1:11" ht="18.75" customHeight="1">
      <c r="A16" s="2">
        <v>4</v>
      </c>
      <c r="B16" s="17" t="s">
        <v>420</v>
      </c>
      <c r="C16" s="17" t="s">
        <v>421</v>
      </c>
      <c r="D16" s="17" t="s">
        <v>411</v>
      </c>
      <c r="E16" s="20">
        <v>118</v>
      </c>
      <c r="F16" s="19">
        <f t="shared" si="0"/>
        <v>29.5</v>
      </c>
      <c r="G16" s="19">
        <v>40.2</v>
      </c>
      <c r="H16" s="19">
        <v>43.74</v>
      </c>
      <c r="I16" s="19">
        <f t="shared" si="1"/>
        <v>83.94</v>
      </c>
      <c r="J16" s="19">
        <f t="shared" si="2"/>
        <v>41.97</v>
      </c>
      <c r="K16" s="19">
        <f t="shared" si="3"/>
        <v>71.47</v>
      </c>
    </row>
    <row r="17" spans="1:11" ht="18.75" customHeight="1">
      <c r="A17" s="2">
        <v>5</v>
      </c>
      <c r="B17" s="17" t="s">
        <v>422</v>
      </c>
      <c r="C17" s="17" t="s">
        <v>423</v>
      </c>
      <c r="D17" s="17" t="s">
        <v>411</v>
      </c>
      <c r="E17" s="20">
        <v>116.5</v>
      </c>
      <c r="F17" s="19">
        <f t="shared" si="0"/>
        <v>29.125</v>
      </c>
      <c r="G17" s="19">
        <v>39.96</v>
      </c>
      <c r="H17" s="19">
        <v>44.46</v>
      </c>
      <c r="I17" s="19">
        <f t="shared" si="1"/>
        <v>84.42</v>
      </c>
      <c r="J17" s="19">
        <f t="shared" si="2"/>
        <v>42.21</v>
      </c>
      <c r="K17" s="19">
        <f t="shared" si="3"/>
        <v>71.33500000000001</v>
      </c>
    </row>
    <row r="18" spans="1:11" ht="18.75" customHeight="1">
      <c r="A18" s="2">
        <v>6</v>
      </c>
      <c r="B18" s="17" t="s">
        <v>414</v>
      </c>
      <c r="C18" s="17" t="s">
        <v>415</v>
      </c>
      <c r="D18" s="17" t="s">
        <v>411</v>
      </c>
      <c r="E18" s="20">
        <v>123.5</v>
      </c>
      <c r="F18" s="19">
        <f t="shared" si="0"/>
        <v>30.875</v>
      </c>
      <c r="G18" s="19">
        <v>39.51</v>
      </c>
      <c r="H18" s="19">
        <v>37.12</v>
      </c>
      <c r="I18" s="19">
        <f t="shared" si="1"/>
        <v>76.63</v>
      </c>
      <c r="J18" s="19">
        <f t="shared" si="2"/>
        <v>38.315</v>
      </c>
      <c r="K18" s="19">
        <f t="shared" si="3"/>
        <v>69.19</v>
      </c>
    </row>
    <row r="19" spans="1:11" ht="18.75" customHeight="1">
      <c r="A19" s="2">
        <v>7</v>
      </c>
      <c r="B19" s="17" t="s">
        <v>416</v>
      </c>
      <c r="C19" s="17" t="s">
        <v>417</v>
      </c>
      <c r="D19" s="17" t="s">
        <v>411</v>
      </c>
      <c r="E19" s="20">
        <v>122</v>
      </c>
      <c r="F19" s="19">
        <f t="shared" si="0"/>
        <v>30.5</v>
      </c>
      <c r="G19" s="19">
        <v>38.82</v>
      </c>
      <c r="H19" s="19">
        <v>38.02</v>
      </c>
      <c r="I19" s="19">
        <f t="shared" si="1"/>
        <v>76.84</v>
      </c>
      <c r="J19" s="19">
        <f t="shared" si="2"/>
        <v>38.42</v>
      </c>
      <c r="K19" s="19">
        <f t="shared" si="3"/>
        <v>68.92</v>
      </c>
    </row>
    <row r="20" spans="1:11" ht="18.75" customHeight="1">
      <c r="A20" s="2">
        <v>8</v>
      </c>
      <c r="B20" s="17" t="s">
        <v>426</v>
      </c>
      <c r="C20" s="17" t="s">
        <v>427</v>
      </c>
      <c r="D20" s="17" t="s">
        <v>411</v>
      </c>
      <c r="E20" s="20">
        <v>116</v>
      </c>
      <c r="F20" s="19">
        <f t="shared" si="0"/>
        <v>29</v>
      </c>
      <c r="G20" s="19">
        <v>37.98</v>
      </c>
      <c r="H20" s="19">
        <v>41.64</v>
      </c>
      <c r="I20" s="19">
        <f t="shared" si="1"/>
        <v>79.62</v>
      </c>
      <c r="J20" s="19">
        <f t="shared" si="2"/>
        <v>39.81</v>
      </c>
      <c r="K20" s="19">
        <f t="shared" si="3"/>
        <v>68.81</v>
      </c>
    </row>
    <row r="21" spans="1:11" ht="18.75" customHeight="1">
      <c r="A21" s="2">
        <v>9</v>
      </c>
      <c r="B21" s="17" t="s">
        <v>438</v>
      </c>
      <c r="C21" s="17" t="s">
        <v>439</v>
      </c>
      <c r="D21" s="17" t="s">
        <v>411</v>
      </c>
      <c r="E21" s="20">
        <v>104</v>
      </c>
      <c r="F21" s="19">
        <f t="shared" si="0"/>
        <v>26</v>
      </c>
      <c r="G21" s="19">
        <v>40.18</v>
      </c>
      <c r="H21" s="19">
        <v>44.24</v>
      </c>
      <c r="I21" s="19">
        <f t="shared" si="1"/>
        <v>84.42</v>
      </c>
      <c r="J21" s="19">
        <f t="shared" si="2"/>
        <v>42.21</v>
      </c>
      <c r="K21" s="19">
        <f t="shared" si="3"/>
        <v>68.21000000000001</v>
      </c>
    </row>
    <row r="22" spans="1:11" ht="18.75" customHeight="1">
      <c r="A22" s="2">
        <v>10</v>
      </c>
      <c r="B22" s="17" t="s">
        <v>424</v>
      </c>
      <c r="C22" s="17" t="s">
        <v>425</v>
      </c>
      <c r="D22" s="17" t="s">
        <v>411</v>
      </c>
      <c r="E22" s="20">
        <v>116.5</v>
      </c>
      <c r="F22" s="19">
        <f t="shared" si="0"/>
        <v>29.125</v>
      </c>
      <c r="G22" s="19">
        <v>41.3</v>
      </c>
      <c r="H22" s="19">
        <v>35.86</v>
      </c>
      <c r="I22" s="19">
        <f t="shared" si="1"/>
        <v>77.16</v>
      </c>
      <c r="J22" s="19">
        <f t="shared" si="2"/>
        <v>38.58</v>
      </c>
      <c r="K22" s="19">
        <f t="shared" si="3"/>
        <v>67.705</v>
      </c>
    </row>
    <row r="23" spans="1:11" ht="18.75" customHeight="1">
      <c r="A23" s="2">
        <v>11</v>
      </c>
      <c r="B23" s="17" t="s">
        <v>418</v>
      </c>
      <c r="C23" s="17" t="s">
        <v>419</v>
      </c>
      <c r="D23" s="17" t="s">
        <v>411</v>
      </c>
      <c r="E23" s="20">
        <v>118.5</v>
      </c>
      <c r="F23" s="19">
        <f t="shared" si="0"/>
        <v>29.625</v>
      </c>
      <c r="G23" s="19">
        <v>38.6</v>
      </c>
      <c r="H23" s="19">
        <v>37.4</v>
      </c>
      <c r="I23" s="19">
        <f t="shared" si="1"/>
        <v>76</v>
      </c>
      <c r="J23" s="19">
        <f t="shared" si="2"/>
        <v>38</v>
      </c>
      <c r="K23" s="19">
        <f t="shared" si="3"/>
        <v>67.625</v>
      </c>
    </row>
    <row r="24" spans="1:11" ht="18.75" customHeight="1">
      <c r="A24" s="2">
        <v>12</v>
      </c>
      <c r="B24" s="17" t="s">
        <v>436</v>
      </c>
      <c r="C24" s="17" t="s">
        <v>437</v>
      </c>
      <c r="D24" s="17" t="s">
        <v>411</v>
      </c>
      <c r="E24" s="20">
        <v>105.5</v>
      </c>
      <c r="F24" s="19">
        <f t="shared" si="0"/>
        <v>26.375</v>
      </c>
      <c r="G24" s="19">
        <v>39.5</v>
      </c>
      <c r="H24" s="19">
        <v>42.5</v>
      </c>
      <c r="I24" s="19">
        <f t="shared" si="1"/>
        <v>82</v>
      </c>
      <c r="J24" s="19">
        <f t="shared" si="2"/>
        <v>41</v>
      </c>
      <c r="K24" s="19">
        <f t="shared" si="3"/>
        <v>67.375</v>
      </c>
    </row>
    <row r="25" spans="1:11" ht="18.75" customHeight="1">
      <c r="A25" s="2">
        <v>13</v>
      </c>
      <c r="B25" s="17" t="s">
        <v>428</v>
      </c>
      <c r="C25" s="17" t="s">
        <v>429</v>
      </c>
      <c r="D25" s="17" t="s">
        <v>411</v>
      </c>
      <c r="E25" s="20">
        <v>110</v>
      </c>
      <c r="F25" s="19">
        <f t="shared" si="0"/>
        <v>27.5</v>
      </c>
      <c r="G25" s="19">
        <v>37.2</v>
      </c>
      <c r="H25" s="19">
        <v>41.34</v>
      </c>
      <c r="I25" s="19">
        <f t="shared" si="1"/>
        <v>78.54</v>
      </c>
      <c r="J25" s="19">
        <f t="shared" si="2"/>
        <v>39.27</v>
      </c>
      <c r="K25" s="19">
        <f t="shared" si="3"/>
        <v>66.77000000000001</v>
      </c>
    </row>
    <row r="26" spans="1:11" ht="18.75" customHeight="1">
      <c r="A26" s="2">
        <v>14</v>
      </c>
      <c r="B26" s="17" t="s">
        <v>434</v>
      </c>
      <c r="C26" s="17" t="s">
        <v>435</v>
      </c>
      <c r="D26" s="17" t="s">
        <v>411</v>
      </c>
      <c r="E26" s="20">
        <v>106</v>
      </c>
      <c r="F26" s="19">
        <f t="shared" si="0"/>
        <v>26.5</v>
      </c>
      <c r="G26" s="19">
        <v>40.4</v>
      </c>
      <c r="H26" s="19">
        <v>35.88</v>
      </c>
      <c r="I26" s="19">
        <f t="shared" si="1"/>
        <v>76.28</v>
      </c>
      <c r="J26" s="19">
        <f t="shared" si="2"/>
        <v>38.14</v>
      </c>
      <c r="K26" s="19">
        <f t="shared" si="3"/>
        <v>64.64</v>
      </c>
    </row>
    <row r="27" spans="1:11" ht="18.75" customHeight="1">
      <c r="A27" s="2">
        <v>15</v>
      </c>
      <c r="B27" s="17" t="s">
        <v>432</v>
      </c>
      <c r="C27" s="17" t="s">
        <v>433</v>
      </c>
      <c r="D27" s="17" t="s">
        <v>411</v>
      </c>
      <c r="E27" s="20">
        <v>106.5</v>
      </c>
      <c r="F27" s="19">
        <f t="shared" si="0"/>
        <v>26.625</v>
      </c>
      <c r="G27" s="19">
        <v>38.3</v>
      </c>
      <c r="H27" s="19">
        <v>35.89</v>
      </c>
      <c r="I27" s="19">
        <f t="shared" si="1"/>
        <v>74.19</v>
      </c>
      <c r="J27" s="19">
        <f t="shared" si="2"/>
        <v>37.095</v>
      </c>
      <c r="K27" s="19">
        <f t="shared" si="3"/>
        <v>63.72</v>
      </c>
    </row>
    <row r="28" spans="1:11" ht="18.75" customHeight="1">
      <c r="A28" s="2">
        <v>16</v>
      </c>
      <c r="B28" s="17" t="s">
        <v>430</v>
      </c>
      <c r="C28" s="17" t="s">
        <v>431</v>
      </c>
      <c r="D28" s="17" t="s">
        <v>411</v>
      </c>
      <c r="E28" s="20">
        <v>107</v>
      </c>
      <c r="F28" s="19">
        <f t="shared" si="0"/>
        <v>26.75</v>
      </c>
      <c r="G28" s="19">
        <v>37.46</v>
      </c>
      <c r="H28" s="19">
        <v>35.98</v>
      </c>
      <c r="I28" s="19">
        <f t="shared" si="1"/>
        <v>73.44</v>
      </c>
      <c r="J28" s="19">
        <f t="shared" si="2"/>
        <v>36.72</v>
      </c>
      <c r="K28" s="19">
        <f t="shared" si="3"/>
        <v>63.47</v>
      </c>
    </row>
    <row r="29" spans="1:11" ht="18.75" customHeight="1">
      <c r="A29" s="2">
        <v>17</v>
      </c>
      <c r="B29" s="17" t="s">
        <v>442</v>
      </c>
      <c r="C29" s="17" t="s">
        <v>443</v>
      </c>
      <c r="D29" s="17" t="s">
        <v>411</v>
      </c>
      <c r="E29" s="20">
        <v>89</v>
      </c>
      <c r="F29" s="19">
        <f t="shared" si="0"/>
        <v>22.25</v>
      </c>
      <c r="G29" s="19">
        <v>37.92</v>
      </c>
      <c r="H29" s="19">
        <v>43.38</v>
      </c>
      <c r="I29" s="19">
        <f t="shared" si="1"/>
        <v>81.30000000000001</v>
      </c>
      <c r="J29" s="19">
        <f t="shared" si="2"/>
        <v>40.650000000000006</v>
      </c>
      <c r="K29" s="19">
        <f t="shared" si="3"/>
        <v>62.900000000000006</v>
      </c>
    </row>
    <row r="30" spans="1:11" ht="18.75" customHeight="1">
      <c r="A30" s="2">
        <v>18</v>
      </c>
      <c r="B30" s="17" t="s">
        <v>444</v>
      </c>
      <c r="C30" s="17" t="s">
        <v>445</v>
      </c>
      <c r="D30" s="17" t="s">
        <v>411</v>
      </c>
      <c r="E30" s="20">
        <v>87.5</v>
      </c>
      <c r="F30" s="19">
        <f t="shared" si="0"/>
        <v>21.875</v>
      </c>
      <c r="G30" s="19">
        <v>40.57</v>
      </c>
      <c r="H30" s="19">
        <v>40.1</v>
      </c>
      <c r="I30" s="19">
        <f t="shared" si="1"/>
        <v>80.67</v>
      </c>
      <c r="J30" s="19">
        <f t="shared" si="2"/>
        <v>40.335</v>
      </c>
      <c r="K30" s="19">
        <f t="shared" si="3"/>
        <v>62.21</v>
      </c>
    </row>
    <row r="31" spans="1:11" ht="18.75" customHeight="1">
      <c r="A31" s="2">
        <v>19</v>
      </c>
      <c r="B31" s="17" t="s">
        <v>574</v>
      </c>
      <c r="C31" s="17" t="s">
        <v>575</v>
      </c>
      <c r="D31" s="17" t="s">
        <v>411</v>
      </c>
      <c r="E31" s="20">
        <v>101</v>
      </c>
      <c r="F31" s="19">
        <f t="shared" si="0"/>
        <v>25.25</v>
      </c>
      <c r="G31" s="19">
        <v>37.2</v>
      </c>
      <c r="H31" s="19">
        <v>36.66</v>
      </c>
      <c r="I31" s="19">
        <f t="shared" si="1"/>
        <v>73.86</v>
      </c>
      <c r="J31" s="19">
        <f t="shared" si="2"/>
        <v>36.93</v>
      </c>
      <c r="K31" s="19">
        <f t="shared" si="3"/>
        <v>62.18</v>
      </c>
    </row>
    <row r="32" spans="1:11" ht="18.75" customHeight="1">
      <c r="A32" s="2">
        <v>20</v>
      </c>
      <c r="B32" s="17" t="s">
        <v>448</v>
      </c>
      <c r="C32" s="17" t="s">
        <v>449</v>
      </c>
      <c r="D32" s="17" t="s">
        <v>411</v>
      </c>
      <c r="E32" s="20">
        <v>84</v>
      </c>
      <c r="F32" s="19">
        <f t="shared" si="0"/>
        <v>21</v>
      </c>
      <c r="G32" s="19">
        <v>35.3</v>
      </c>
      <c r="H32" s="19">
        <v>45.34</v>
      </c>
      <c r="I32" s="19">
        <f t="shared" si="1"/>
        <v>80.64</v>
      </c>
      <c r="J32" s="19">
        <f t="shared" si="2"/>
        <v>40.32</v>
      </c>
      <c r="K32" s="19">
        <f t="shared" si="3"/>
        <v>61.32</v>
      </c>
    </row>
    <row r="33" spans="1:11" ht="18.75" customHeight="1">
      <c r="A33" s="2">
        <v>21</v>
      </c>
      <c r="B33" s="17" t="s">
        <v>440</v>
      </c>
      <c r="C33" s="17" t="s">
        <v>441</v>
      </c>
      <c r="D33" s="17" t="s">
        <v>411</v>
      </c>
      <c r="E33" s="20">
        <v>92.5</v>
      </c>
      <c r="F33" s="19">
        <f t="shared" si="0"/>
        <v>23.125</v>
      </c>
      <c r="G33" s="19">
        <v>37.5</v>
      </c>
      <c r="H33" s="19">
        <v>38.62</v>
      </c>
      <c r="I33" s="19">
        <f t="shared" si="1"/>
        <v>76.12</v>
      </c>
      <c r="J33" s="19">
        <f t="shared" si="2"/>
        <v>38.06</v>
      </c>
      <c r="K33" s="19">
        <f t="shared" si="3"/>
        <v>61.185</v>
      </c>
    </row>
    <row r="34" spans="1:11" ht="18.75" customHeight="1">
      <c r="A34" s="2">
        <v>22</v>
      </c>
      <c r="B34" s="17" t="s">
        <v>446</v>
      </c>
      <c r="C34" s="17" t="s">
        <v>447</v>
      </c>
      <c r="D34" s="17" t="s">
        <v>411</v>
      </c>
      <c r="E34" s="20">
        <v>86</v>
      </c>
      <c r="F34" s="19">
        <f t="shared" si="0"/>
        <v>21.5</v>
      </c>
      <c r="G34" s="19">
        <v>31.9</v>
      </c>
      <c r="H34" s="19">
        <v>42.5</v>
      </c>
      <c r="I34" s="19">
        <f t="shared" si="1"/>
        <v>74.4</v>
      </c>
      <c r="J34" s="19">
        <f t="shared" si="2"/>
        <v>37.2</v>
      </c>
      <c r="K34" s="19">
        <f t="shared" si="3"/>
        <v>58.7</v>
      </c>
    </row>
    <row r="35" spans="1:11" ht="18.75" customHeight="1">
      <c r="A35" s="2">
        <v>23</v>
      </c>
      <c r="B35" s="17" t="s">
        <v>450</v>
      </c>
      <c r="C35" s="17" t="s">
        <v>451</v>
      </c>
      <c r="D35" s="17" t="s">
        <v>411</v>
      </c>
      <c r="E35" s="20">
        <v>82</v>
      </c>
      <c r="F35" s="19">
        <f t="shared" si="0"/>
        <v>20.5</v>
      </c>
      <c r="G35" s="19">
        <v>37.59</v>
      </c>
      <c r="H35" s="19">
        <v>36.34</v>
      </c>
      <c r="I35" s="19">
        <f t="shared" si="1"/>
        <v>73.93</v>
      </c>
      <c r="J35" s="19">
        <f t="shared" si="2"/>
        <v>36.965</v>
      </c>
      <c r="K35" s="19">
        <f t="shared" si="3"/>
        <v>57.465</v>
      </c>
    </row>
    <row r="36" spans="1:11" ht="18.75" customHeight="1">
      <c r="A36" s="2">
        <v>24</v>
      </c>
      <c r="B36" s="17" t="s">
        <v>344</v>
      </c>
      <c r="C36" s="17" t="s">
        <v>452</v>
      </c>
      <c r="D36" s="17" t="s">
        <v>411</v>
      </c>
      <c r="E36" s="20">
        <v>75.5</v>
      </c>
      <c r="F36" s="19">
        <f t="shared" si="0"/>
        <v>18.875</v>
      </c>
      <c r="G36" s="19">
        <v>37.58</v>
      </c>
      <c r="H36" s="19">
        <v>39.34</v>
      </c>
      <c r="I36" s="19">
        <f t="shared" si="1"/>
        <v>76.92</v>
      </c>
      <c r="J36" s="19">
        <f t="shared" si="2"/>
        <v>38.46</v>
      </c>
      <c r="K36" s="19">
        <f t="shared" si="3"/>
        <v>57.335</v>
      </c>
    </row>
    <row r="37" spans="1:11" ht="18.75" customHeight="1">
      <c r="A37" s="2">
        <v>25</v>
      </c>
      <c r="B37" s="17" t="s">
        <v>572</v>
      </c>
      <c r="C37" s="17" t="s">
        <v>573</v>
      </c>
      <c r="D37" s="17" t="s">
        <v>411</v>
      </c>
      <c r="E37" s="20">
        <v>101.5</v>
      </c>
      <c r="F37" s="19">
        <f t="shared" si="0"/>
        <v>25.375</v>
      </c>
      <c r="G37" s="19"/>
      <c r="H37" s="19"/>
      <c r="I37" s="19">
        <f t="shared" si="1"/>
        <v>0</v>
      </c>
      <c r="J37" s="19">
        <f t="shared" si="2"/>
        <v>0</v>
      </c>
      <c r="K37" s="19">
        <f t="shared" si="3"/>
        <v>25.375</v>
      </c>
    </row>
    <row r="38" ht="18.75" customHeight="1"/>
    <row r="39" ht="18.75" customHeight="1">
      <c r="A39" t="s">
        <v>642</v>
      </c>
    </row>
  </sheetData>
  <mergeCells count="9">
    <mergeCell ref="A1:K1"/>
    <mergeCell ref="A2:K2"/>
    <mergeCell ref="A3:A4"/>
    <mergeCell ref="B3:B4"/>
    <mergeCell ref="C3:C4"/>
    <mergeCell ref="D3:D4"/>
    <mergeCell ref="E3:F3"/>
    <mergeCell ref="G3:J3"/>
    <mergeCell ref="K3:K4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3">
      <selection activeCell="E5" sqref="E5:I23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18.875" style="0" customWidth="1"/>
    <col min="4" max="4" width="25.375" style="0" customWidth="1"/>
    <col min="5" max="9" width="7.50390625" style="0" customWidth="1"/>
  </cols>
  <sheetData>
    <row r="1" spans="1:9" ht="25.5">
      <c r="A1" s="12" t="s">
        <v>582</v>
      </c>
      <c r="B1" s="12"/>
      <c r="C1" s="12"/>
      <c r="D1" s="12"/>
      <c r="E1" s="12"/>
      <c r="F1" s="12"/>
      <c r="G1" s="12"/>
      <c r="H1" s="12"/>
      <c r="I1" s="12"/>
    </row>
    <row r="2" spans="1:9" ht="18.75" customHeight="1">
      <c r="A2" s="13" t="s">
        <v>555</v>
      </c>
      <c r="B2" s="13"/>
      <c r="C2" s="13"/>
      <c r="D2" s="13"/>
      <c r="E2" s="13"/>
      <c r="F2" s="13"/>
      <c r="G2" s="13"/>
      <c r="H2" s="13"/>
      <c r="I2" s="13"/>
    </row>
    <row r="3" spans="1:9" ht="18.75" customHeight="1">
      <c r="A3" s="14" t="s">
        <v>583</v>
      </c>
      <c r="B3" s="15" t="s">
        <v>0</v>
      </c>
      <c r="C3" s="15" t="s">
        <v>584</v>
      </c>
      <c r="D3" s="15" t="s">
        <v>29</v>
      </c>
      <c r="E3" s="14" t="s">
        <v>585</v>
      </c>
      <c r="F3" s="14"/>
      <c r="G3" s="14" t="s">
        <v>586</v>
      </c>
      <c r="H3" s="14"/>
      <c r="I3" s="16" t="s">
        <v>587</v>
      </c>
    </row>
    <row r="4" spans="1:9" ht="18.75" customHeight="1">
      <c r="A4" s="14"/>
      <c r="B4" s="15"/>
      <c r="C4" s="15"/>
      <c r="D4" s="15"/>
      <c r="E4" s="4" t="s">
        <v>588</v>
      </c>
      <c r="F4" s="5" t="s">
        <v>589</v>
      </c>
      <c r="G4" s="5" t="s">
        <v>590</v>
      </c>
      <c r="H4" s="5" t="s">
        <v>589</v>
      </c>
      <c r="I4" s="16"/>
    </row>
    <row r="5" spans="1:9" ht="18.75" customHeight="1">
      <c r="A5" s="2">
        <v>1</v>
      </c>
      <c r="B5" s="17" t="s">
        <v>453</v>
      </c>
      <c r="C5" s="17" t="s">
        <v>454</v>
      </c>
      <c r="D5" s="17" t="s">
        <v>591</v>
      </c>
      <c r="E5" s="18" t="s">
        <v>33</v>
      </c>
      <c r="F5" s="19">
        <f aca="true" t="shared" si="0" ref="F5:F23">E5/4</f>
        <v>25.875</v>
      </c>
      <c r="G5" s="19">
        <v>81.2</v>
      </c>
      <c r="H5" s="19">
        <f aca="true" t="shared" si="1" ref="H5:H23">G5/2</f>
        <v>40.6</v>
      </c>
      <c r="I5" s="21">
        <f aca="true" t="shared" si="2" ref="I5:I23">F5+H5</f>
        <v>66.475</v>
      </c>
    </row>
    <row r="6" spans="1:9" ht="18.75" customHeight="1">
      <c r="A6" s="2">
        <v>2</v>
      </c>
      <c r="B6" s="17" t="s">
        <v>455</v>
      </c>
      <c r="C6" s="17" t="s">
        <v>456</v>
      </c>
      <c r="D6" s="17" t="s">
        <v>592</v>
      </c>
      <c r="E6" s="18" t="s">
        <v>457</v>
      </c>
      <c r="F6" s="19">
        <f t="shared" si="0"/>
        <v>25</v>
      </c>
      <c r="G6" s="19">
        <v>79.8</v>
      </c>
      <c r="H6" s="19">
        <f t="shared" si="1"/>
        <v>39.9</v>
      </c>
      <c r="I6" s="21">
        <f t="shared" si="2"/>
        <v>64.9</v>
      </c>
    </row>
    <row r="7" spans="1:9" ht="18.75" customHeight="1">
      <c r="A7" s="2">
        <v>3</v>
      </c>
      <c r="B7" s="17" t="s">
        <v>458</v>
      </c>
      <c r="C7" s="17" t="s">
        <v>459</v>
      </c>
      <c r="D7" s="17" t="s">
        <v>593</v>
      </c>
      <c r="E7" s="20">
        <v>122</v>
      </c>
      <c r="F7" s="19">
        <f t="shared" si="0"/>
        <v>30.5</v>
      </c>
      <c r="G7" s="19">
        <v>82.3</v>
      </c>
      <c r="H7" s="19">
        <f t="shared" si="1"/>
        <v>41.15</v>
      </c>
      <c r="I7" s="21">
        <f t="shared" si="2"/>
        <v>71.65</v>
      </c>
    </row>
    <row r="8" spans="1:9" ht="18.75" customHeight="1">
      <c r="A8" s="2">
        <v>4</v>
      </c>
      <c r="B8" s="17" t="s">
        <v>460</v>
      </c>
      <c r="C8" s="17" t="s">
        <v>461</v>
      </c>
      <c r="D8" s="17" t="s">
        <v>462</v>
      </c>
      <c r="E8" s="20">
        <v>118.5</v>
      </c>
      <c r="F8" s="19">
        <f t="shared" si="0"/>
        <v>29.625</v>
      </c>
      <c r="G8" s="19">
        <v>80.4</v>
      </c>
      <c r="H8" s="19">
        <f t="shared" si="1"/>
        <v>40.2</v>
      </c>
      <c r="I8" s="21">
        <f t="shared" si="2"/>
        <v>69.825</v>
      </c>
    </row>
    <row r="9" spans="1:9" ht="18.75" customHeight="1">
      <c r="A9" s="2">
        <v>6</v>
      </c>
      <c r="B9" s="17" t="s">
        <v>465</v>
      </c>
      <c r="C9" s="17" t="s">
        <v>466</v>
      </c>
      <c r="D9" s="17" t="s">
        <v>462</v>
      </c>
      <c r="E9" s="20">
        <v>102</v>
      </c>
      <c r="F9" s="19">
        <f t="shared" si="0"/>
        <v>25.5</v>
      </c>
      <c r="G9" s="19">
        <v>84</v>
      </c>
      <c r="H9" s="19">
        <f t="shared" si="1"/>
        <v>42</v>
      </c>
      <c r="I9" s="21">
        <f t="shared" si="2"/>
        <v>67.5</v>
      </c>
    </row>
    <row r="10" spans="1:9" ht="18.75" customHeight="1">
      <c r="A10" s="2">
        <v>5</v>
      </c>
      <c r="B10" s="17" t="s">
        <v>463</v>
      </c>
      <c r="C10" s="17" t="s">
        <v>464</v>
      </c>
      <c r="D10" s="17" t="s">
        <v>462</v>
      </c>
      <c r="E10" s="20">
        <v>112</v>
      </c>
      <c r="F10" s="19">
        <f t="shared" si="0"/>
        <v>28</v>
      </c>
      <c r="G10" s="19">
        <v>77.8</v>
      </c>
      <c r="H10" s="19">
        <f t="shared" si="1"/>
        <v>38.9</v>
      </c>
      <c r="I10" s="21">
        <f t="shared" si="2"/>
        <v>66.9</v>
      </c>
    </row>
    <row r="11" spans="1:9" ht="18.75" customHeight="1">
      <c r="A11" s="2">
        <v>9</v>
      </c>
      <c r="B11" s="17" t="s">
        <v>471</v>
      </c>
      <c r="C11" s="17" t="s">
        <v>472</v>
      </c>
      <c r="D11" s="17" t="s">
        <v>462</v>
      </c>
      <c r="E11" s="20">
        <v>98</v>
      </c>
      <c r="F11" s="19">
        <f t="shared" si="0"/>
        <v>24.5</v>
      </c>
      <c r="G11" s="19">
        <v>81.5</v>
      </c>
      <c r="H11" s="19">
        <f t="shared" si="1"/>
        <v>40.75</v>
      </c>
      <c r="I11" s="21">
        <f t="shared" si="2"/>
        <v>65.25</v>
      </c>
    </row>
    <row r="12" spans="1:9" ht="18.75" customHeight="1">
      <c r="A12" s="2">
        <v>7</v>
      </c>
      <c r="B12" s="17" t="s">
        <v>467</v>
      </c>
      <c r="C12" s="17" t="s">
        <v>468</v>
      </c>
      <c r="D12" s="17" t="s">
        <v>462</v>
      </c>
      <c r="E12" s="20">
        <v>98.5</v>
      </c>
      <c r="F12" s="19">
        <f t="shared" si="0"/>
        <v>24.625</v>
      </c>
      <c r="G12" s="19">
        <v>81.2</v>
      </c>
      <c r="H12" s="19">
        <f t="shared" si="1"/>
        <v>40.6</v>
      </c>
      <c r="I12" s="21">
        <f t="shared" si="2"/>
        <v>65.225</v>
      </c>
    </row>
    <row r="13" spans="1:9" ht="18.75" customHeight="1">
      <c r="A13" s="2">
        <v>8</v>
      </c>
      <c r="B13" s="17" t="s">
        <v>469</v>
      </c>
      <c r="C13" s="17" t="s">
        <v>470</v>
      </c>
      <c r="D13" s="17" t="s">
        <v>462</v>
      </c>
      <c r="E13" s="20">
        <v>98.5</v>
      </c>
      <c r="F13" s="19">
        <f t="shared" si="0"/>
        <v>24.625</v>
      </c>
      <c r="G13" s="19">
        <v>81.2</v>
      </c>
      <c r="H13" s="19">
        <f t="shared" si="1"/>
        <v>40.6</v>
      </c>
      <c r="I13" s="21">
        <f t="shared" si="2"/>
        <v>65.225</v>
      </c>
    </row>
    <row r="14" spans="1:9" ht="18.75" customHeight="1">
      <c r="A14" s="2">
        <v>10</v>
      </c>
      <c r="B14" s="17" t="s">
        <v>473</v>
      </c>
      <c r="C14" s="17" t="s">
        <v>474</v>
      </c>
      <c r="D14" s="17" t="s">
        <v>462</v>
      </c>
      <c r="E14" s="20">
        <v>92</v>
      </c>
      <c r="F14" s="19">
        <f t="shared" si="0"/>
        <v>23</v>
      </c>
      <c r="G14" s="19">
        <v>78.8</v>
      </c>
      <c r="H14" s="19">
        <f t="shared" si="1"/>
        <v>39.4</v>
      </c>
      <c r="I14" s="21">
        <f t="shared" si="2"/>
        <v>62.4</v>
      </c>
    </row>
    <row r="15" spans="1:9" ht="18.75" customHeight="1">
      <c r="A15" s="2">
        <v>11</v>
      </c>
      <c r="B15" s="17" t="s">
        <v>475</v>
      </c>
      <c r="C15" s="17" t="s">
        <v>476</v>
      </c>
      <c r="D15" s="17" t="s">
        <v>462</v>
      </c>
      <c r="E15" s="20">
        <v>87</v>
      </c>
      <c r="F15" s="19">
        <f t="shared" si="0"/>
        <v>21.75</v>
      </c>
      <c r="G15" s="19">
        <v>73.4</v>
      </c>
      <c r="H15" s="19">
        <f t="shared" si="1"/>
        <v>36.7</v>
      </c>
      <c r="I15" s="21">
        <f t="shared" si="2"/>
        <v>58.45</v>
      </c>
    </row>
    <row r="16" spans="1:9" ht="18.75" customHeight="1">
      <c r="A16" s="2">
        <v>12</v>
      </c>
      <c r="B16" s="17" t="s">
        <v>477</v>
      </c>
      <c r="C16" s="17" t="s">
        <v>478</v>
      </c>
      <c r="D16" s="17" t="s">
        <v>594</v>
      </c>
      <c r="E16" s="18" t="s">
        <v>41</v>
      </c>
      <c r="F16" s="19">
        <f t="shared" si="0"/>
        <v>37.25</v>
      </c>
      <c r="G16" s="19">
        <v>80.6</v>
      </c>
      <c r="H16" s="19">
        <f t="shared" si="1"/>
        <v>40.3</v>
      </c>
      <c r="I16" s="21">
        <f t="shared" si="2"/>
        <v>77.55</v>
      </c>
    </row>
    <row r="17" spans="1:9" ht="18.75" customHeight="1">
      <c r="A17" s="2">
        <v>13</v>
      </c>
      <c r="B17" s="17" t="s">
        <v>479</v>
      </c>
      <c r="C17" s="17" t="s">
        <v>480</v>
      </c>
      <c r="D17" s="17" t="s">
        <v>481</v>
      </c>
      <c r="E17" s="18" t="s">
        <v>5</v>
      </c>
      <c r="F17" s="19">
        <f t="shared" si="0"/>
        <v>34.375</v>
      </c>
      <c r="G17" s="19">
        <v>78.4</v>
      </c>
      <c r="H17" s="19">
        <f t="shared" si="1"/>
        <v>39.2</v>
      </c>
      <c r="I17" s="21">
        <f t="shared" si="2"/>
        <v>73.575</v>
      </c>
    </row>
    <row r="18" spans="1:9" ht="18.75" customHeight="1">
      <c r="A18" s="2">
        <v>14</v>
      </c>
      <c r="B18" s="17" t="s">
        <v>482</v>
      </c>
      <c r="C18" s="17" t="s">
        <v>483</v>
      </c>
      <c r="D18" s="17" t="s">
        <v>481</v>
      </c>
      <c r="E18" s="18" t="s">
        <v>117</v>
      </c>
      <c r="F18" s="19">
        <f t="shared" si="0"/>
        <v>31.5</v>
      </c>
      <c r="G18" s="19">
        <v>77.8</v>
      </c>
      <c r="H18" s="19">
        <f t="shared" si="1"/>
        <v>38.9</v>
      </c>
      <c r="I18" s="21">
        <f t="shared" si="2"/>
        <v>70.4</v>
      </c>
    </row>
    <row r="19" spans="1:9" ht="18.75" customHeight="1">
      <c r="A19" s="2">
        <v>15</v>
      </c>
      <c r="B19" s="17" t="s">
        <v>484</v>
      </c>
      <c r="C19" s="17" t="s">
        <v>485</v>
      </c>
      <c r="D19" s="17" t="s">
        <v>481</v>
      </c>
      <c r="E19" s="18" t="s">
        <v>486</v>
      </c>
      <c r="F19" s="19">
        <f t="shared" si="0"/>
        <v>29.625</v>
      </c>
      <c r="G19" s="19">
        <v>77</v>
      </c>
      <c r="H19" s="19">
        <f t="shared" si="1"/>
        <v>38.5</v>
      </c>
      <c r="I19" s="21">
        <f t="shared" si="2"/>
        <v>68.125</v>
      </c>
    </row>
    <row r="20" spans="1:9" ht="18.75" customHeight="1">
      <c r="A20" s="2">
        <v>16</v>
      </c>
      <c r="B20" s="17" t="s">
        <v>487</v>
      </c>
      <c r="C20" s="17" t="s">
        <v>488</v>
      </c>
      <c r="D20" s="17" t="s">
        <v>481</v>
      </c>
      <c r="E20" s="18" t="s">
        <v>173</v>
      </c>
      <c r="F20" s="19">
        <f t="shared" si="0"/>
        <v>27.125</v>
      </c>
      <c r="G20" s="19">
        <v>76.8</v>
      </c>
      <c r="H20" s="19">
        <f t="shared" si="1"/>
        <v>38.4</v>
      </c>
      <c r="I20" s="21">
        <f t="shared" si="2"/>
        <v>65.525</v>
      </c>
    </row>
    <row r="21" spans="1:9" ht="18.75" customHeight="1">
      <c r="A21" s="2">
        <v>17</v>
      </c>
      <c r="B21" s="17" t="s">
        <v>489</v>
      </c>
      <c r="C21" s="17" t="s">
        <v>490</v>
      </c>
      <c r="D21" s="17" t="s">
        <v>481</v>
      </c>
      <c r="E21" s="18" t="s">
        <v>227</v>
      </c>
      <c r="F21" s="19">
        <f t="shared" si="0"/>
        <v>24.5</v>
      </c>
      <c r="G21" s="19">
        <v>74.6</v>
      </c>
      <c r="H21" s="19">
        <f t="shared" si="1"/>
        <v>37.3</v>
      </c>
      <c r="I21" s="21">
        <f t="shared" si="2"/>
        <v>61.8</v>
      </c>
    </row>
    <row r="22" spans="1:9" ht="18.75" customHeight="1">
      <c r="A22" s="2">
        <v>18</v>
      </c>
      <c r="B22" s="17" t="s">
        <v>491</v>
      </c>
      <c r="C22" s="17" t="s">
        <v>492</v>
      </c>
      <c r="D22" s="17" t="s">
        <v>595</v>
      </c>
      <c r="E22" s="18" t="s">
        <v>12</v>
      </c>
      <c r="F22" s="19">
        <f t="shared" si="0"/>
        <v>33.75</v>
      </c>
      <c r="G22" s="19">
        <v>82.8</v>
      </c>
      <c r="H22" s="19">
        <f t="shared" si="1"/>
        <v>41.4</v>
      </c>
      <c r="I22" s="21">
        <f t="shared" si="2"/>
        <v>75.15</v>
      </c>
    </row>
    <row r="23" spans="1:9" ht="18.75" customHeight="1">
      <c r="A23" s="2">
        <v>19</v>
      </c>
      <c r="B23" s="17" t="s">
        <v>494</v>
      </c>
      <c r="C23" s="17" t="s">
        <v>495</v>
      </c>
      <c r="D23" s="17" t="s">
        <v>493</v>
      </c>
      <c r="E23" s="18" t="s">
        <v>32</v>
      </c>
      <c r="F23" s="19">
        <f t="shared" si="0"/>
        <v>27.875</v>
      </c>
      <c r="G23" s="19">
        <v>77.2</v>
      </c>
      <c r="H23" s="19">
        <f t="shared" si="1"/>
        <v>38.6</v>
      </c>
      <c r="I23" s="21">
        <f t="shared" si="2"/>
        <v>66.475</v>
      </c>
    </row>
    <row r="24" ht="18.75" customHeight="1"/>
    <row r="25" ht="18.75" customHeight="1">
      <c r="A25" t="s">
        <v>596</v>
      </c>
    </row>
  </sheetData>
  <mergeCells count="9">
    <mergeCell ref="A1:I1"/>
    <mergeCell ref="A2:I2"/>
    <mergeCell ref="A3:A4"/>
    <mergeCell ref="B3:B4"/>
    <mergeCell ref="C3:C4"/>
    <mergeCell ref="D3:D4"/>
    <mergeCell ref="E3:F3"/>
    <mergeCell ref="G3:H3"/>
    <mergeCell ref="I3:I4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6">
      <selection activeCell="J16" sqref="J16"/>
    </sheetView>
  </sheetViews>
  <sheetFormatPr defaultColWidth="9.00390625" defaultRowHeight="14.25"/>
  <cols>
    <col min="1" max="1" width="3.50390625" style="0" customWidth="1"/>
    <col min="2" max="2" width="6.00390625" style="0" customWidth="1"/>
    <col min="3" max="3" width="18.25390625" style="0" customWidth="1"/>
    <col min="4" max="4" width="19.00390625" style="0" customWidth="1"/>
    <col min="5" max="5" width="7.125" style="1" customWidth="1"/>
    <col min="6" max="11" width="7.125" style="0" customWidth="1"/>
  </cols>
  <sheetData>
    <row r="1" spans="1:11" ht="26.25" customHeight="1">
      <c r="A1" s="12" t="s">
        <v>606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 customHeight="1">
      <c r="A2" s="13" t="s">
        <v>581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.75" customHeight="1">
      <c r="A3" s="14" t="s">
        <v>607</v>
      </c>
      <c r="B3" s="15" t="s">
        <v>0</v>
      </c>
      <c r="C3" s="15" t="s">
        <v>608</v>
      </c>
      <c r="D3" s="15" t="s">
        <v>29</v>
      </c>
      <c r="E3" s="14" t="s">
        <v>609</v>
      </c>
      <c r="F3" s="14"/>
      <c r="G3" s="14" t="s">
        <v>610</v>
      </c>
      <c r="H3" s="14"/>
      <c r="I3" s="14"/>
      <c r="J3" s="14"/>
      <c r="K3" s="16" t="s">
        <v>611</v>
      </c>
    </row>
    <row r="4" spans="1:11" ht="18.75" customHeight="1">
      <c r="A4" s="14"/>
      <c r="B4" s="15"/>
      <c r="C4" s="15"/>
      <c r="D4" s="15"/>
      <c r="E4" s="4" t="s">
        <v>612</v>
      </c>
      <c r="F4" s="5" t="s">
        <v>613</v>
      </c>
      <c r="G4" s="5" t="s">
        <v>614</v>
      </c>
      <c r="H4" s="5" t="s">
        <v>615</v>
      </c>
      <c r="I4" s="5" t="s">
        <v>616</v>
      </c>
      <c r="J4" s="5" t="s">
        <v>613</v>
      </c>
      <c r="K4" s="16"/>
    </row>
    <row r="5" spans="1:11" ht="18.75" customHeight="1">
      <c r="A5" s="2">
        <v>1</v>
      </c>
      <c r="B5" s="17" t="s">
        <v>499</v>
      </c>
      <c r="C5" s="17" t="s">
        <v>500</v>
      </c>
      <c r="D5" s="17" t="s">
        <v>501</v>
      </c>
      <c r="E5" s="18" t="s">
        <v>498</v>
      </c>
      <c r="F5" s="19">
        <f aca="true" t="shared" si="0" ref="F5:F25">E5/4</f>
        <v>20.375</v>
      </c>
      <c r="G5" s="19">
        <v>42.64</v>
      </c>
      <c r="H5" s="19">
        <v>37.6</v>
      </c>
      <c r="I5" s="19">
        <f aca="true" t="shared" si="1" ref="I5:I25">SUM(G5:H5)</f>
        <v>80.24000000000001</v>
      </c>
      <c r="J5" s="19">
        <f aca="true" t="shared" si="2" ref="J5:J25">I5/2</f>
        <v>40.120000000000005</v>
      </c>
      <c r="K5" s="19">
        <f aca="true" t="shared" si="3" ref="K5:K25">F5+J5</f>
        <v>60.495000000000005</v>
      </c>
    </row>
    <row r="6" spans="1:11" ht="18.75" customHeight="1">
      <c r="A6" s="2">
        <v>2</v>
      </c>
      <c r="B6" s="17" t="s">
        <v>496</v>
      </c>
      <c r="C6" s="17" t="s">
        <v>497</v>
      </c>
      <c r="D6" s="17" t="s">
        <v>617</v>
      </c>
      <c r="E6" s="18" t="s">
        <v>498</v>
      </c>
      <c r="F6" s="19">
        <f t="shared" si="0"/>
        <v>20.375</v>
      </c>
      <c r="G6" s="19">
        <v>39.7</v>
      </c>
      <c r="H6" s="19">
        <v>36</v>
      </c>
      <c r="I6" s="19">
        <f t="shared" si="1"/>
        <v>75.7</v>
      </c>
      <c r="J6" s="19">
        <f t="shared" si="2"/>
        <v>37.85</v>
      </c>
      <c r="K6" s="19">
        <f t="shared" si="3"/>
        <v>58.225</v>
      </c>
    </row>
    <row r="7" spans="1:11" ht="18.75" customHeight="1">
      <c r="A7" s="2">
        <v>3</v>
      </c>
      <c r="B7" s="17" t="s">
        <v>506</v>
      </c>
      <c r="C7" s="17" t="s">
        <v>507</v>
      </c>
      <c r="D7" s="17" t="s">
        <v>501</v>
      </c>
      <c r="E7" s="18" t="s">
        <v>508</v>
      </c>
      <c r="F7" s="19">
        <f t="shared" si="0"/>
        <v>17</v>
      </c>
      <c r="G7" s="19">
        <v>40.96</v>
      </c>
      <c r="H7" s="19">
        <v>34.8</v>
      </c>
      <c r="I7" s="19">
        <f t="shared" si="1"/>
        <v>75.75999999999999</v>
      </c>
      <c r="J7" s="19">
        <f t="shared" si="2"/>
        <v>37.879999999999995</v>
      </c>
      <c r="K7" s="19">
        <f t="shared" si="3"/>
        <v>54.879999999999995</v>
      </c>
    </row>
    <row r="8" spans="1:11" ht="18.75" customHeight="1">
      <c r="A8" s="2">
        <v>4</v>
      </c>
      <c r="B8" s="17" t="s">
        <v>503</v>
      </c>
      <c r="C8" s="17" t="s">
        <v>504</v>
      </c>
      <c r="D8" s="17" t="s">
        <v>501</v>
      </c>
      <c r="E8" s="18" t="s">
        <v>505</v>
      </c>
      <c r="F8" s="19">
        <f t="shared" si="0"/>
        <v>17.075</v>
      </c>
      <c r="G8" s="19">
        <v>39.26</v>
      </c>
      <c r="H8" s="19">
        <v>35.6</v>
      </c>
      <c r="I8" s="19">
        <f t="shared" si="1"/>
        <v>74.86</v>
      </c>
      <c r="J8" s="19">
        <f t="shared" si="2"/>
        <v>37.43</v>
      </c>
      <c r="K8" s="19">
        <f t="shared" si="3"/>
        <v>54.504999999999995</v>
      </c>
    </row>
    <row r="9" spans="1:11" ht="18.75" customHeight="1">
      <c r="A9" s="2">
        <v>1</v>
      </c>
      <c r="B9" s="17" t="s">
        <v>509</v>
      </c>
      <c r="C9" s="17" t="s">
        <v>510</v>
      </c>
      <c r="D9" s="17" t="s">
        <v>618</v>
      </c>
      <c r="E9" s="18" t="s">
        <v>511</v>
      </c>
      <c r="F9" s="19">
        <f t="shared" si="0"/>
        <v>14.625</v>
      </c>
      <c r="G9" s="19">
        <v>39.3</v>
      </c>
      <c r="H9" s="19">
        <v>32.8</v>
      </c>
      <c r="I9" s="19">
        <f t="shared" si="1"/>
        <v>72.1</v>
      </c>
      <c r="J9" s="19">
        <f t="shared" si="2"/>
        <v>36.05</v>
      </c>
      <c r="K9" s="19">
        <f t="shared" si="3"/>
        <v>50.675</v>
      </c>
    </row>
    <row r="10" spans="1:11" ht="18.75" customHeight="1">
      <c r="A10" s="2">
        <v>1</v>
      </c>
      <c r="B10" s="17" t="s">
        <v>515</v>
      </c>
      <c r="C10" s="17" t="s">
        <v>516</v>
      </c>
      <c r="D10" s="17" t="s">
        <v>619</v>
      </c>
      <c r="E10" s="20">
        <v>89.8</v>
      </c>
      <c r="F10" s="19">
        <f t="shared" si="0"/>
        <v>22.45</v>
      </c>
      <c r="G10" s="19">
        <v>40.38</v>
      </c>
      <c r="H10" s="19">
        <v>44.4</v>
      </c>
      <c r="I10" s="19">
        <f t="shared" si="1"/>
        <v>84.78</v>
      </c>
      <c r="J10" s="19">
        <f t="shared" si="2"/>
        <v>42.39</v>
      </c>
      <c r="K10" s="19">
        <f t="shared" si="3"/>
        <v>64.84</v>
      </c>
    </row>
    <row r="11" spans="1:11" ht="18.75" customHeight="1">
      <c r="A11" s="2">
        <v>2</v>
      </c>
      <c r="B11" s="17" t="s">
        <v>513</v>
      </c>
      <c r="C11" s="17" t="s">
        <v>514</v>
      </c>
      <c r="D11" s="17" t="s">
        <v>619</v>
      </c>
      <c r="E11" s="20">
        <v>97.3</v>
      </c>
      <c r="F11" s="19">
        <f t="shared" si="0"/>
        <v>24.325</v>
      </c>
      <c r="G11" s="19">
        <v>43.22</v>
      </c>
      <c r="H11" s="19">
        <v>36</v>
      </c>
      <c r="I11" s="19">
        <f t="shared" si="1"/>
        <v>79.22</v>
      </c>
      <c r="J11" s="19">
        <f t="shared" si="2"/>
        <v>39.61</v>
      </c>
      <c r="K11" s="19">
        <f t="shared" si="3"/>
        <v>63.935</v>
      </c>
    </row>
    <row r="12" spans="1:11" ht="18.75" customHeight="1">
      <c r="A12" s="2">
        <v>3</v>
      </c>
      <c r="B12" s="17" t="s">
        <v>37</v>
      </c>
      <c r="C12" s="17" t="s">
        <v>520</v>
      </c>
      <c r="D12" s="17" t="s">
        <v>519</v>
      </c>
      <c r="E12" s="20">
        <v>83</v>
      </c>
      <c r="F12" s="19">
        <f t="shared" si="0"/>
        <v>20.75</v>
      </c>
      <c r="G12" s="19">
        <v>42.5</v>
      </c>
      <c r="H12" s="19">
        <v>42.2</v>
      </c>
      <c r="I12" s="19">
        <f t="shared" si="1"/>
        <v>84.7</v>
      </c>
      <c r="J12" s="19">
        <f t="shared" si="2"/>
        <v>42.35</v>
      </c>
      <c r="K12" s="19">
        <f t="shared" si="3"/>
        <v>63.1</v>
      </c>
    </row>
    <row r="13" spans="1:11" ht="18.75" customHeight="1">
      <c r="A13" s="2">
        <v>4</v>
      </c>
      <c r="B13" s="17" t="s">
        <v>521</v>
      </c>
      <c r="C13" s="17" t="s">
        <v>522</v>
      </c>
      <c r="D13" s="17" t="s">
        <v>519</v>
      </c>
      <c r="E13" s="20">
        <v>79.3</v>
      </c>
      <c r="F13" s="19">
        <f t="shared" si="0"/>
        <v>19.825</v>
      </c>
      <c r="G13" s="19">
        <v>39.92</v>
      </c>
      <c r="H13" s="19">
        <v>44.6</v>
      </c>
      <c r="I13" s="19">
        <f t="shared" si="1"/>
        <v>84.52000000000001</v>
      </c>
      <c r="J13" s="19">
        <f t="shared" si="2"/>
        <v>42.260000000000005</v>
      </c>
      <c r="K13" s="19">
        <f t="shared" si="3"/>
        <v>62.08500000000001</v>
      </c>
    </row>
    <row r="14" spans="1:11" ht="18.75" customHeight="1">
      <c r="A14" s="2">
        <v>5</v>
      </c>
      <c r="B14" s="17" t="s">
        <v>525</v>
      </c>
      <c r="C14" s="17" t="s">
        <v>526</v>
      </c>
      <c r="D14" s="17" t="s">
        <v>519</v>
      </c>
      <c r="E14" s="20">
        <v>71.8</v>
      </c>
      <c r="F14" s="19">
        <f t="shared" si="0"/>
        <v>17.95</v>
      </c>
      <c r="G14" s="19">
        <v>40.48</v>
      </c>
      <c r="H14" s="19">
        <v>37.2</v>
      </c>
      <c r="I14" s="19">
        <f t="shared" si="1"/>
        <v>77.68</v>
      </c>
      <c r="J14" s="19">
        <f t="shared" si="2"/>
        <v>38.84</v>
      </c>
      <c r="K14" s="19">
        <f t="shared" si="3"/>
        <v>56.790000000000006</v>
      </c>
    </row>
    <row r="15" spans="1:11" ht="18.75" customHeight="1">
      <c r="A15" s="2">
        <v>6</v>
      </c>
      <c r="B15" s="17" t="s">
        <v>523</v>
      </c>
      <c r="C15" s="17" t="s">
        <v>524</v>
      </c>
      <c r="D15" s="17" t="s">
        <v>519</v>
      </c>
      <c r="E15" s="20">
        <v>75.5</v>
      </c>
      <c r="F15" s="19">
        <f t="shared" si="0"/>
        <v>18.875</v>
      </c>
      <c r="G15" s="19">
        <v>41.34</v>
      </c>
      <c r="H15" s="19">
        <v>27.4</v>
      </c>
      <c r="I15" s="19">
        <f t="shared" si="1"/>
        <v>68.74000000000001</v>
      </c>
      <c r="J15" s="19">
        <f t="shared" si="2"/>
        <v>34.370000000000005</v>
      </c>
      <c r="K15" s="19">
        <f t="shared" si="3"/>
        <v>53.245000000000005</v>
      </c>
    </row>
    <row r="16" spans="1:11" ht="18.75" customHeight="1">
      <c r="A16" s="2">
        <v>7</v>
      </c>
      <c r="B16" s="17" t="s">
        <v>517</v>
      </c>
      <c r="C16" s="17" t="s">
        <v>518</v>
      </c>
      <c r="D16" s="17" t="s">
        <v>519</v>
      </c>
      <c r="E16" s="20">
        <v>84.8</v>
      </c>
      <c r="F16" s="19">
        <f t="shared" si="0"/>
        <v>21.2</v>
      </c>
      <c r="G16" s="19">
        <v>37.8</v>
      </c>
      <c r="H16" s="19">
        <v>25.8</v>
      </c>
      <c r="I16" s="19">
        <f t="shared" si="1"/>
        <v>63.599999999999994</v>
      </c>
      <c r="J16" s="19">
        <f t="shared" si="2"/>
        <v>31.799999999999997</v>
      </c>
      <c r="K16" s="19">
        <f t="shared" si="3"/>
        <v>53</v>
      </c>
    </row>
    <row r="17" spans="1:11" ht="18.75" customHeight="1">
      <c r="A17" s="2">
        <v>8</v>
      </c>
      <c r="B17" s="17" t="s">
        <v>284</v>
      </c>
      <c r="C17" s="17" t="s">
        <v>529</v>
      </c>
      <c r="D17" s="17" t="s">
        <v>519</v>
      </c>
      <c r="E17" s="20">
        <v>57.8</v>
      </c>
      <c r="F17" s="19">
        <f t="shared" si="0"/>
        <v>14.45</v>
      </c>
      <c r="G17" s="19">
        <v>35.28</v>
      </c>
      <c r="H17" s="19">
        <v>33.4</v>
      </c>
      <c r="I17" s="19">
        <f t="shared" si="1"/>
        <v>68.68</v>
      </c>
      <c r="J17" s="19">
        <f t="shared" si="2"/>
        <v>34.34</v>
      </c>
      <c r="K17" s="19">
        <f t="shared" si="3"/>
        <v>48.790000000000006</v>
      </c>
    </row>
    <row r="18" spans="1:11" ht="18.75" customHeight="1">
      <c r="A18" s="2">
        <v>9</v>
      </c>
      <c r="B18" s="17" t="s">
        <v>530</v>
      </c>
      <c r="C18" s="17" t="s">
        <v>531</v>
      </c>
      <c r="D18" s="17" t="s">
        <v>519</v>
      </c>
      <c r="E18" s="20">
        <v>55</v>
      </c>
      <c r="F18" s="19">
        <f t="shared" si="0"/>
        <v>13.75</v>
      </c>
      <c r="G18" s="19">
        <v>38.42</v>
      </c>
      <c r="H18" s="19">
        <v>27.4</v>
      </c>
      <c r="I18" s="19">
        <f t="shared" si="1"/>
        <v>65.82</v>
      </c>
      <c r="J18" s="19">
        <f t="shared" si="2"/>
        <v>32.91</v>
      </c>
      <c r="K18" s="19">
        <f t="shared" si="3"/>
        <v>46.66</v>
      </c>
    </row>
    <row r="19" spans="1:11" ht="18.75" customHeight="1">
      <c r="A19" s="2">
        <v>10</v>
      </c>
      <c r="B19" s="17" t="s">
        <v>527</v>
      </c>
      <c r="C19" s="17" t="s">
        <v>528</v>
      </c>
      <c r="D19" s="17" t="s">
        <v>519</v>
      </c>
      <c r="E19" s="20">
        <v>61.3</v>
      </c>
      <c r="F19" s="19">
        <f t="shared" si="0"/>
        <v>15.325</v>
      </c>
      <c r="G19" s="19" t="s">
        <v>625</v>
      </c>
      <c r="H19" s="19" t="s">
        <v>625</v>
      </c>
      <c r="I19" s="19">
        <f t="shared" si="1"/>
        <v>0</v>
      </c>
      <c r="J19" s="19">
        <f t="shared" si="2"/>
        <v>0</v>
      </c>
      <c r="K19" s="19">
        <f t="shared" si="3"/>
        <v>15.325</v>
      </c>
    </row>
    <row r="20" spans="1:11" ht="18.75" customHeight="1">
      <c r="A20" s="2">
        <v>1</v>
      </c>
      <c r="B20" s="17" t="s">
        <v>620</v>
      </c>
      <c r="C20" s="17" t="s">
        <v>621</v>
      </c>
      <c r="D20" s="17" t="s">
        <v>622</v>
      </c>
      <c r="E20" s="20">
        <v>86.5</v>
      </c>
      <c r="F20" s="19">
        <f t="shared" si="0"/>
        <v>21.625</v>
      </c>
      <c r="G20" s="19">
        <v>35.28</v>
      </c>
      <c r="H20" s="19">
        <v>39</v>
      </c>
      <c r="I20" s="19">
        <f t="shared" si="1"/>
        <v>74.28</v>
      </c>
      <c r="J20" s="19">
        <f t="shared" si="2"/>
        <v>37.14</v>
      </c>
      <c r="K20" s="19">
        <f t="shared" si="3"/>
        <v>58.765</v>
      </c>
    </row>
    <row r="21" spans="1:11" ht="18.75" customHeight="1">
      <c r="A21" s="2">
        <v>2</v>
      </c>
      <c r="B21" s="17" t="s">
        <v>534</v>
      </c>
      <c r="C21" s="17" t="s">
        <v>535</v>
      </c>
      <c r="D21" s="17" t="s">
        <v>622</v>
      </c>
      <c r="E21" s="20">
        <v>63.5</v>
      </c>
      <c r="F21" s="19">
        <f t="shared" si="0"/>
        <v>15.875</v>
      </c>
      <c r="G21" s="19">
        <v>35.12</v>
      </c>
      <c r="H21" s="19">
        <v>30.2</v>
      </c>
      <c r="I21" s="19">
        <f t="shared" si="1"/>
        <v>65.32</v>
      </c>
      <c r="J21" s="19">
        <f t="shared" si="2"/>
        <v>32.66</v>
      </c>
      <c r="K21" s="19">
        <f t="shared" si="3"/>
        <v>48.535</v>
      </c>
    </row>
    <row r="22" spans="1:11" ht="18.75" customHeight="1">
      <c r="A22" s="2">
        <v>3</v>
      </c>
      <c r="B22" s="17" t="s">
        <v>532</v>
      </c>
      <c r="C22" s="17" t="s">
        <v>533</v>
      </c>
      <c r="D22" s="17" t="s">
        <v>622</v>
      </c>
      <c r="E22" s="20">
        <v>74.5</v>
      </c>
      <c r="F22" s="19">
        <f t="shared" si="0"/>
        <v>18.625</v>
      </c>
      <c r="G22" s="19">
        <v>32.46</v>
      </c>
      <c r="H22" s="19">
        <v>25.6</v>
      </c>
      <c r="I22" s="19">
        <f t="shared" si="1"/>
        <v>58.06</v>
      </c>
      <c r="J22" s="19">
        <f t="shared" si="2"/>
        <v>29.03</v>
      </c>
      <c r="K22" s="19">
        <f t="shared" si="3"/>
        <v>47.655</v>
      </c>
    </row>
    <row r="23" spans="1:11" ht="18.75" customHeight="1">
      <c r="A23" s="2">
        <v>1</v>
      </c>
      <c r="B23" s="17" t="s">
        <v>538</v>
      </c>
      <c r="C23" s="17" t="s">
        <v>539</v>
      </c>
      <c r="D23" s="17" t="s">
        <v>623</v>
      </c>
      <c r="E23" s="20">
        <v>71.5</v>
      </c>
      <c r="F23" s="19">
        <f t="shared" si="0"/>
        <v>17.875</v>
      </c>
      <c r="G23" s="19">
        <v>41.7</v>
      </c>
      <c r="H23" s="19">
        <v>25.4</v>
      </c>
      <c r="I23" s="19">
        <f t="shared" si="1"/>
        <v>67.1</v>
      </c>
      <c r="J23" s="19">
        <f t="shared" si="2"/>
        <v>33.55</v>
      </c>
      <c r="K23" s="19">
        <f t="shared" si="3"/>
        <v>51.425</v>
      </c>
    </row>
    <row r="24" spans="1:11" ht="18.75" customHeight="1">
      <c r="A24" s="2">
        <v>2</v>
      </c>
      <c r="B24" s="17" t="s">
        <v>536</v>
      </c>
      <c r="C24" s="17" t="s">
        <v>537</v>
      </c>
      <c r="D24" s="17" t="s">
        <v>623</v>
      </c>
      <c r="E24" s="20">
        <v>80</v>
      </c>
      <c r="F24" s="19">
        <f t="shared" si="0"/>
        <v>20</v>
      </c>
      <c r="G24" s="19">
        <v>36.19</v>
      </c>
      <c r="H24" s="19">
        <v>26</v>
      </c>
      <c r="I24" s="19">
        <f t="shared" si="1"/>
        <v>62.19</v>
      </c>
      <c r="J24" s="19">
        <f t="shared" si="2"/>
        <v>31.095</v>
      </c>
      <c r="K24" s="19">
        <f t="shared" si="3"/>
        <v>51.095</v>
      </c>
    </row>
    <row r="25" spans="1:11" ht="18.75" customHeight="1">
      <c r="A25" s="2">
        <v>3</v>
      </c>
      <c r="B25" s="17" t="s">
        <v>577</v>
      </c>
      <c r="C25" s="17" t="s">
        <v>578</v>
      </c>
      <c r="D25" s="17" t="s">
        <v>623</v>
      </c>
      <c r="E25" s="20">
        <v>87</v>
      </c>
      <c r="F25" s="19">
        <f t="shared" si="0"/>
        <v>21.75</v>
      </c>
      <c r="G25" s="19" t="s">
        <v>625</v>
      </c>
      <c r="H25" s="19" t="s">
        <v>625</v>
      </c>
      <c r="I25" s="19">
        <f t="shared" si="1"/>
        <v>0</v>
      </c>
      <c r="J25" s="19">
        <f t="shared" si="2"/>
        <v>0</v>
      </c>
      <c r="K25" s="19">
        <f t="shared" si="3"/>
        <v>21.75</v>
      </c>
    </row>
    <row r="26" ht="18.75" customHeight="1"/>
    <row r="27" ht="18.75" customHeight="1">
      <c r="A27" t="s">
        <v>624</v>
      </c>
    </row>
  </sheetData>
  <mergeCells count="9">
    <mergeCell ref="A1:K1"/>
    <mergeCell ref="A2:K2"/>
    <mergeCell ref="A3:A4"/>
    <mergeCell ref="B3:B4"/>
    <mergeCell ref="C3:C4"/>
    <mergeCell ref="D3:D4"/>
    <mergeCell ref="E3:F3"/>
    <mergeCell ref="G3:J3"/>
    <mergeCell ref="K3:K4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cp:lastPrinted>2016-07-22T09:51:30Z</cp:lastPrinted>
  <dcterms:created xsi:type="dcterms:W3CDTF">2016-07-12T03:00:32Z</dcterms:created>
  <dcterms:modified xsi:type="dcterms:W3CDTF">2016-07-23T02:09:28Z</dcterms:modified>
  <cp:category/>
  <cp:version/>
  <cp:contentType/>
  <cp:contentStatus/>
</cp:coreProperties>
</file>