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05" tabRatio="798" activeTab="10"/>
  </bookViews>
  <sheets>
    <sheet name="附小班主任" sheetId="1" r:id="rId1"/>
    <sheet name="全福班主任" sheetId="2" r:id="rId2"/>
    <sheet name="育红班主任" sheetId="3" r:id="rId3"/>
    <sheet name="民乐班主任" sheetId="4" r:id="rId4"/>
    <sheet name="新江班主任" sheetId="5" r:id="rId5"/>
    <sheet name="逸夫班主任" sheetId="6" r:id="rId6"/>
    <sheet name="附小体育" sheetId="7" r:id="rId7"/>
    <sheet name="育红体育" sheetId="8" r:id="rId8"/>
    <sheet name="回民体育" sheetId="9" r:id="rId9"/>
    <sheet name="新江体育" sheetId="10" r:id="rId10"/>
    <sheet name="附小英语" sheetId="11" r:id="rId11"/>
    <sheet name="二马英语" sheetId="12" r:id="rId12"/>
    <sheet name="民乐英语" sheetId="13" r:id="rId13"/>
    <sheet name="逸夫英语" sheetId="14" r:id="rId14"/>
    <sheet name="回民英语" sheetId="15" r:id="rId15"/>
  </sheets>
  <definedNames/>
  <calcPr fullCalcOnLoad="1"/>
</workbook>
</file>

<file path=xl/sharedStrings.xml><?xml version="1.0" encoding="utf-8"?>
<sst xmlns="http://schemas.openxmlformats.org/spreadsheetml/2006/main" count="627" uniqueCount="144">
  <si>
    <t>2015年建华区公开招聘教师（师范附小学班主任）成绩公告</t>
  </si>
  <si>
    <t>考号</t>
  </si>
  <si>
    <t>姓名</t>
  </si>
  <si>
    <t>性别</t>
  </si>
  <si>
    <t>申报学校</t>
  </si>
  <si>
    <t>申报学科</t>
  </si>
  <si>
    <t>笔试成绩</t>
  </si>
  <si>
    <t>笔试40%</t>
  </si>
  <si>
    <t>面试成绩</t>
  </si>
  <si>
    <t>面试60%</t>
  </si>
  <si>
    <t>总分</t>
  </si>
  <si>
    <t>排名</t>
  </si>
  <si>
    <t>备注</t>
  </si>
  <si>
    <t>李旭</t>
  </si>
  <si>
    <t>女</t>
  </si>
  <si>
    <t>师范附小</t>
  </si>
  <si>
    <t>班主任</t>
  </si>
  <si>
    <t>考核人选</t>
  </si>
  <si>
    <t>周龙</t>
  </si>
  <si>
    <t>男</t>
  </si>
  <si>
    <t>冯兵</t>
  </si>
  <si>
    <t>杨鹤萍</t>
  </si>
  <si>
    <t>张瑜</t>
  </si>
  <si>
    <t>2015年建华区公开招聘教师（全福小学班主任）成绩公告</t>
  </si>
  <si>
    <t>李楠</t>
  </si>
  <si>
    <t>全福小学</t>
  </si>
  <si>
    <t>刘畅</t>
  </si>
  <si>
    <t>王贺</t>
  </si>
  <si>
    <t>李颖</t>
  </si>
  <si>
    <t>于婧</t>
  </si>
  <si>
    <t>胡博</t>
  </si>
  <si>
    <t>李晓翠</t>
  </si>
  <si>
    <t>郝艳君</t>
  </si>
  <si>
    <t>孙玉玉</t>
  </si>
  <si>
    <t>张瑞</t>
  </si>
  <si>
    <t>2015年建华区公开招聘教师（育红小学班主任）成绩公告</t>
  </si>
  <si>
    <t>梁爽</t>
  </si>
  <si>
    <t>育红小学</t>
  </si>
  <si>
    <t>房超</t>
  </si>
  <si>
    <t>张玉娜</t>
  </si>
  <si>
    <t>翁红薇</t>
  </si>
  <si>
    <t>梁博</t>
  </si>
  <si>
    <t>树炳妍</t>
  </si>
  <si>
    <t>王丹</t>
  </si>
  <si>
    <t>郭美红</t>
  </si>
  <si>
    <t>李妍</t>
  </si>
  <si>
    <t>李娜</t>
  </si>
  <si>
    <t>冷鹏飞</t>
  </si>
  <si>
    <t>刘雨薇</t>
  </si>
  <si>
    <t>石亚慧</t>
  </si>
  <si>
    <t>付英杰</t>
  </si>
  <si>
    <t>杜立秋</t>
  </si>
  <si>
    <t>董慧玉</t>
  </si>
  <si>
    <t>2015年建华区公开招聘教师（民乐小学班主任）成绩公告</t>
  </si>
  <si>
    <t>王雪松</t>
  </si>
  <si>
    <t>民乐小学</t>
  </si>
  <si>
    <t>王娜</t>
  </si>
  <si>
    <t>南凯莎</t>
  </si>
  <si>
    <t>唐明佳</t>
  </si>
  <si>
    <t>刘跃</t>
  </si>
  <si>
    <t>2015年建华区公开招聘教师（新江小学班主任）成绩公告</t>
  </si>
  <si>
    <t>徐曼</t>
  </si>
  <si>
    <t>新江小学</t>
  </si>
  <si>
    <t>徐佳</t>
  </si>
  <si>
    <t>马薇</t>
  </si>
  <si>
    <t>闫研</t>
  </si>
  <si>
    <t>杨欢</t>
  </si>
  <si>
    <t>2015年建华区公开招聘教师（逸夫小学班主任）成绩公告</t>
  </si>
  <si>
    <t>吕莹</t>
  </si>
  <si>
    <t>逸夫小学</t>
  </si>
  <si>
    <t>常伟玉</t>
  </si>
  <si>
    <t>万杨</t>
  </si>
  <si>
    <t>赵丹丹</t>
  </si>
  <si>
    <t>董春鸣</t>
  </si>
  <si>
    <t>2015年建华区公开招聘教师（师范附属小学体育）成绩公告</t>
  </si>
  <si>
    <t>张春宇</t>
  </si>
  <si>
    <t>小学体育</t>
  </si>
  <si>
    <t>卢文毅</t>
  </si>
  <si>
    <t>刘万鑫</t>
  </si>
  <si>
    <t>张哲</t>
  </si>
  <si>
    <t>王宝琪</t>
  </si>
  <si>
    <t>2015年建华区公开招聘教师（育红小学体育）成绩公告</t>
  </si>
  <si>
    <t>颜廷楠</t>
  </si>
  <si>
    <t>许龙德</t>
  </si>
  <si>
    <t>李晓东</t>
  </si>
  <si>
    <t>王春烨</t>
  </si>
  <si>
    <t>韩雪雷</t>
  </si>
  <si>
    <t>2015年建华区公开招聘教师（回民小学体育）成绩公告</t>
  </si>
  <si>
    <t>李周勇</t>
  </si>
  <si>
    <t>回民小学</t>
  </si>
  <si>
    <t>张帅</t>
  </si>
  <si>
    <t>刘垚</t>
  </si>
  <si>
    <t>王兴家</t>
  </si>
  <si>
    <t>董兵</t>
  </si>
  <si>
    <t>麻鹏武</t>
  </si>
  <si>
    <t>贝雪薇</t>
  </si>
  <si>
    <t>朱晶</t>
  </si>
  <si>
    <t>于游</t>
  </si>
  <si>
    <t>赵微</t>
  </si>
  <si>
    <t>2015年建华区公开招聘教师（新江小学体育）成绩公告</t>
  </si>
  <si>
    <t>彭严东</t>
  </si>
  <si>
    <t>王丽萍</t>
  </si>
  <si>
    <t>韩广娟</t>
  </si>
  <si>
    <t>萨洪宇</t>
  </si>
  <si>
    <t>王富强</t>
  </si>
  <si>
    <t>2015年建华区公开招聘教师（师范附属小学英语）成绩公告</t>
  </si>
  <si>
    <t>刘芳芳</t>
  </si>
  <si>
    <t>小学英语</t>
  </si>
  <si>
    <t>王梓伊</t>
  </si>
  <si>
    <t>姜盼</t>
  </si>
  <si>
    <t>高梦柯</t>
  </si>
  <si>
    <t>刘爽</t>
  </si>
  <si>
    <t>2015年建华区公开招聘教师（二马路小学英语）成绩公告</t>
  </si>
  <si>
    <t>徐婷婷</t>
  </si>
  <si>
    <t>二马路小学</t>
  </si>
  <si>
    <t>李慧月</t>
  </si>
  <si>
    <t>王宇</t>
  </si>
  <si>
    <t>杨莹</t>
  </si>
  <si>
    <t>牛骅</t>
  </si>
  <si>
    <t>2015年建华区公开招聘教师（民乐小学英语）成绩公告</t>
  </si>
  <si>
    <t>李龙艳</t>
  </si>
  <si>
    <t>丁鑫鑫</t>
  </si>
  <si>
    <t>陈静</t>
  </si>
  <si>
    <t>张程程</t>
  </si>
  <si>
    <t>董家铭</t>
  </si>
  <si>
    <t>王欢</t>
  </si>
  <si>
    <t>2015年建华区公开招聘教师（逸夫小学英语）成绩公告</t>
  </si>
  <si>
    <t>沃爽</t>
  </si>
  <si>
    <t>李明霞</t>
  </si>
  <si>
    <t>张杨</t>
  </si>
  <si>
    <t>祁思一</t>
  </si>
  <si>
    <t>王岩</t>
  </si>
  <si>
    <t>李晶</t>
  </si>
  <si>
    <t>樊首兵</t>
  </si>
  <si>
    <t>王然</t>
  </si>
  <si>
    <t>王晓宇</t>
  </si>
  <si>
    <t>窦文娟</t>
  </si>
  <si>
    <t>鄂彩云</t>
  </si>
  <si>
    <t>2015年建华区公开招聘教师（回民小学英语）成绩公告</t>
  </si>
  <si>
    <t>曹阳</t>
  </si>
  <si>
    <t>张丽丽</t>
  </si>
  <si>
    <t>杨晓芝</t>
  </si>
  <si>
    <t>宋佳</t>
  </si>
  <si>
    <t>耿晓艳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</si>
</sst>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4" applyNumberFormat="0" applyAlignment="0" applyProtection="0"/>
    <xf numFmtId="0" fontId="4" fillId="17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3" fillId="0" borderId="9" xfId="40" applyNumberFormat="1" applyBorder="1" applyAlignment="1">
      <alignment horizontal="center" vertical="center"/>
      <protection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40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="145" zoomScaleNormal="145" zoomScalePageLayoutView="0" workbookViewId="0" topLeftCell="A1">
      <selection activeCell="C14" sqref="C14"/>
    </sheetView>
  </sheetViews>
  <sheetFormatPr defaultColWidth="10.625" defaultRowHeight="13.5"/>
  <cols>
    <col min="1" max="1" width="13.875" style="7" customWidth="1"/>
    <col min="2" max="2" width="9.00390625" style="7" customWidth="1"/>
    <col min="3" max="11" width="10.625" style="7" customWidth="1"/>
    <col min="12" max="12" width="11.75390625" style="7" customWidth="1"/>
    <col min="13" max="13" width="10.625" style="7" customWidth="1"/>
    <col min="14" max="16384" width="10.625" style="7" customWidth="1"/>
  </cols>
  <sheetData>
    <row r="1" spans="1:12" ht="63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4" t="s">
        <v>11</v>
      </c>
      <c r="L2" s="6" t="s">
        <v>12</v>
      </c>
    </row>
    <row r="3" spans="1:12" s="1" customFormat="1" ht="24.75" customHeight="1">
      <c r="A3" s="2">
        <v>1501010630</v>
      </c>
      <c r="B3" s="2" t="s">
        <v>13</v>
      </c>
      <c r="C3" s="2" t="s">
        <v>14</v>
      </c>
      <c r="D3" s="2" t="s">
        <v>15</v>
      </c>
      <c r="E3" s="2" t="s">
        <v>16</v>
      </c>
      <c r="F3" s="2">
        <v>59.9</v>
      </c>
      <c r="G3" s="2">
        <f>F3*0.4</f>
        <v>23.96</v>
      </c>
      <c r="H3" s="2">
        <v>90.4</v>
      </c>
      <c r="I3" s="2">
        <f>H3*0.6</f>
        <v>54.24</v>
      </c>
      <c r="J3" s="2">
        <f>G3+I3</f>
        <v>78.2</v>
      </c>
      <c r="K3" s="13">
        <v>1</v>
      </c>
      <c r="L3" s="6" t="s">
        <v>17</v>
      </c>
    </row>
    <row r="4" spans="1:12" s="1" customFormat="1" ht="24.75" customHeight="1">
      <c r="A4" s="2">
        <v>1501010106</v>
      </c>
      <c r="B4" s="2" t="s">
        <v>18</v>
      </c>
      <c r="C4" s="2" t="s">
        <v>19</v>
      </c>
      <c r="D4" s="2" t="s">
        <v>15</v>
      </c>
      <c r="E4" s="2" t="s">
        <v>16</v>
      </c>
      <c r="F4" s="2">
        <v>56.6</v>
      </c>
      <c r="G4" s="2">
        <f>F4*0.4</f>
        <v>22.64</v>
      </c>
      <c r="H4" s="2">
        <v>90.4</v>
      </c>
      <c r="I4" s="2">
        <f>H4*0.6</f>
        <v>54.24</v>
      </c>
      <c r="J4" s="2">
        <f>G4+I4</f>
        <v>76.88</v>
      </c>
      <c r="K4" s="13">
        <v>2</v>
      </c>
      <c r="L4" s="6"/>
    </row>
    <row r="5" spans="1:12" s="1" customFormat="1" ht="24.75" customHeight="1">
      <c r="A5" s="2">
        <v>1501010916</v>
      </c>
      <c r="B5" s="2" t="s">
        <v>20</v>
      </c>
      <c r="C5" s="2" t="s">
        <v>14</v>
      </c>
      <c r="D5" s="2" t="s">
        <v>15</v>
      </c>
      <c r="E5" s="2" t="s">
        <v>16</v>
      </c>
      <c r="F5" s="2">
        <v>58.5</v>
      </c>
      <c r="G5" s="2">
        <f>F5*0.4</f>
        <v>23.4</v>
      </c>
      <c r="H5" s="2">
        <v>86.6</v>
      </c>
      <c r="I5" s="2">
        <f>H5*0.6</f>
        <v>51.96</v>
      </c>
      <c r="J5" s="2">
        <f>G5+I5</f>
        <v>75.36</v>
      </c>
      <c r="K5" s="13">
        <v>3</v>
      </c>
      <c r="L5" s="6"/>
    </row>
    <row r="6" spans="1:12" s="1" customFormat="1" ht="24.75" customHeight="1">
      <c r="A6" s="2">
        <v>1501010202</v>
      </c>
      <c r="B6" s="2" t="s">
        <v>21</v>
      </c>
      <c r="C6" s="2" t="s">
        <v>14</v>
      </c>
      <c r="D6" s="2" t="s">
        <v>15</v>
      </c>
      <c r="E6" s="2" t="s">
        <v>16</v>
      </c>
      <c r="F6" s="2">
        <v>53.5</v>
      </c>
      <c r="G6" s="2">
        <f>F6*0.4</f>
        <v>21.4</v>
      </c>
      <c r="H6" s="2">
        <v>89</v>
      </c>
      <c r="I6" s="2">
        <f>H6*0.6</f>
        <v>53.4</v>
      </c>
      <c r="J6" s="2">
        <f>G6+I6</f>
        <v>74.8</v>
      </c>
      <c r="K6" s="13">
        <v>4</v>
      </c>
      <c r="L6" s="6"/>
    </row>
    <row r="7" spans="1:12" s="1" customFormat="1" ht="24.75" customHeight="1">
      <c r="A7" s="2">
        <v>1501010125</v>
      </c>
      <c r="B7" s="2" t="s">
        <v>22</v>
      </c>
      <c r="C7" s="2" t="s">
        <v>14</v>
      </c>
      <c r="D7" s="2" t="s">
        <v>15</v>
      </c>
      <c r="E7" s="2" t="s">
        <v>16</v>
      </c>
      <c r="F7" s="2">
        <v>56.1</v>
      </c>
      <c r="G7" s="2">
        <f>F7*0.4</f>
        <v>22.44</v>
      </c>
      <c r="H7" s="2">
        <v>85.8</v>
      </c>
      <c r="I7" s="2">
        <f>H7*0.6</f>
        <v>51.48</v>
      </c>
      <c r="J7" s="2">
        <f>G7+I7</f>
        <v>73.92</v>
      </c>
      <c r="K7" s="13">
        <v>5</v>
      </c>
      <c r="L7" s="6"/>
    </row>
  </sheetData>
  <sheetProtection/>
  <mergeCells count="1">
    <mergeCell ref="A1:L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zoomScale="160" zoomScaleNormal="160" zoomScalePageLayoutView="0" workbookViewId="0" topLeftCell="A1">
      <selection activeCell="F13" sqref="F13"/>
    </sheetView>
  </sheetViews>
  <sheetFormatPr defaultColWidth="11.625" defaultRowHeight="13.5"/>
  <cols>
    <col min="1" max="1" width="11.625" style="0" customWidth="1"/>
  </cols>
  <sheetData>
    <row r="1" spans="1:11" ht="57.75" customHeight="1">
      <c r="A1" s="15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1" customFormat="1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s="1" customFormat="1" ht="24.75" customHeight="1">
      <c r="A3" s="5">
        <v>1503012409</v>
      </c>
      <c r="B3" s="5" t="s">
        <v>100</v>
      </c>
      <c r="C3" s="5" t="s">
        <v>19</v>
      </c>
      <c r="D3" s="5" t="s">
        <v>62</v>
      </c>
      <c r="E3" s="5" t="s">
        <v>76</v>
      </c>
      <c r="F3" s="5">
        <v>41.5</v>
      </c>
      <c r="G3" s="2">
        <f>F3*0.4</f>
        <v>16.6</v>
      </c>
      <c r="H3" s="2">
        <v>92.2</v>
      </c>
      <c r="I3" s="2">
        <f>H3*0.6</f>
        <v>55.32</v>
      </c>
      <c r="J3" s="2">
        <f>G3+I3</f>
        <v>71.92</v>
      </c>
      <c r="K3" s="2">
        <v>1</v>
      </c>
      <c r="L3" s="6" t="s">
        <v>17</v>
      </c>
    </row>
    <row r="4" spans="1:12" s="1" customFormat="1" ht="24.75" customHeight="1">
      <c r="A4" s="5">
        <v>1503012310</v>
      </c>
      <c r="B4" s="5" t="s">
        <v>101</v>
      </c>
      <c r="C4" s="5" t="s">
        <v>14</v>
      </c>
      <c r="D4" s="5" t="s">
        <v>62</v>
      </c>
      <c r="E4" s="5" t="s">
        <v>76</v>
      </c>
      <c r="F4" s="5">
        <v>49.5</v>
      </c>
      <c r="G4" s="2">
        <f>F4*0.4</f>
        <v>19.8</v>
      </c>
      <c r="H4" s="2">
        <v>86.7</v>
      </c>
      <c r="I4" s="2">
        <f>H4*0.6</f>
        <v>52.02</v>
      </c>
      <c r="J4" s="2">
        <f>G4+I4</f>
        <v>71.82</v>
      </c>
      <c r="K4" s="2">
        <v>2</v>
      </c>
      <c r="L4" s="6"/>
    </row>
    <row r="5" spans="1:12" s="1" customFormat="1" ht="24.75" customHeight="1">
      <c r="A5" s="5">
        <v>1503012417</v>
      </c>
      <c r="B5" s="5" t="s">
        <v>102</v>
      </c>
      <c r="C5" s="5" t="s">
        <v>14</v>
      </c>
      <c r="D5" s="5" t="s">
        <v>62</v>
      </c>
      <c r="E5" s="5" t="s">
        <v>76</v>
      </c>
      <c r="F5" s="5">
        <v>45</v>
      </c>
      <c r="G5" s="2">
        <f>F5*0.4</f>
        <v>18</v>
      </c>
      <c r="H5" s="2">
        <v>89.2</v>
      </c>
      <c r="I5" s="2">
        <f>H5*0.6</f>
        <v>53.52</v>
      </c>
      <c r="J5" s="2">
        <f>G5+I5</f>
        <v>71.52</v>
      </c>
      <c r="K5" s="2">
        <v>3</v>
      </c>
      <c r="L5" s="6"/>
    </row>
    <row r="6" spans="1:12" s="1" customFormat="1" ht="24.75" customHeight="1">
      <c r="A6" s="5">
        <v>1503012313</v>
      </c>
      <c r="B6" s="5" t="s">
        <v>103</v>
      </c>
      <c r="C6" s="5" t="s">
        <v>19</v>
      </c>
      <c r="D6" s="5" t="s">
        <v>62</v>
      </c>
      <c r="E6" s="5" t="s">
        <v>76</v>
      </c>
      <c r="F6" s="5">
        <v>41</v>
      </c>
      <c r="G6" s="2">
        <f>F6*0.4</f>
        <v>16.4</v>
      </c>
      <c r="H6" s="2">
        <v>88.1</v>
      </c>
      <c r="I6" s="2">
        <f>H6*0.6</f>
        <v>52.86</v>
      </c>
      <c r="J6" s="2">
        <f>G6+I6</f>
        <v>69.26</v>
      </c>
      <c r="K6" s="2">
        <v>4</v>
      </c>
      <c r="L6" s="6"/>
    </row>
    <row r="7" spans="1:12" s="1" customFormat="1" ht="24.75" customHeight="1">
      <c r="A7" s="5">
        <v>1503012504</v>
      </c>
      <c r="B7" s="5" t="s">
        <v>104</v>
      </c>
      <c r="C7" s="5" t="s">
        <v>19</v>
      </c>
      <c r="D7" s="5" t="s">
        <v>62</v>
      </c>
      <c r="E7" s="5" t="s">
        <v>76</v>
      </c>
      <c r="F7" s="5">
        <v>48.5</v>
      </c>
      <c r="G7" s="2">
        <f>F7*0.4</f>
        <v>19.4</v>
      </c>
      <c r="H7" s="2">
        <v>82.2</v>
      </c>
      <c r="I7" s="2">
        <f>H7*0.6</f>
        <v>49.32</v>
      </c>
      <c r="J7" s="2">
        <f>G7+I7</f>
        <v>68.72</v>
      </c>
      <c r="K7" s="2">
        <v>5</v>
      </c>
      <c r="L7" s="6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130" zoomScaleNormal="130" zoomScalePageLayoutView="0" workbookViewId="0" topLeftCell="A1">
      <selection activeCell="H20" sqref="H20"/>
    </sheetView>
  </sheetViews>
  <sheetFormatPr defaultColWidth="11.625" defaultRowHeight="13.5"/>
  <cols>
    <col min="1" max="1" width="11.625" style="0" customWidth="1"/>
  </cols>
  <sheetData>
    <row r="1" spans="1:11" ht="64.5" customHeight="1">
      <c r="A1" s="15" t="s">
        <v>105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1" customFormat="1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s="1" customFormat="1" ht="24.75" customHeight="1">
      <c r="A3" s="5">
        <v>1502011324</v>
      </c>
      <c r="B3" s="5" t="s">
        <v>106</v>
      </c>
      <c r="C3" s="5" t="s">
        <v>14</v>
      </c>
      <c r="D3" s="5" t="s">
        <v>15</v>
      </c>
      <c r="E3" s="5" t="s">
        <v>107</v>
      </c>
      <c r="F3" s="5">
        <v>86</v>
      </c>
      <c r="G3" s="2">
        <f>F3*0.4</f>
        <v>34.4</v>
      </c>
      <c r="H3" s="2">
        <v>92</v>
      </c>
      <c r="I3" s="2">
        <f>H3*0.6</f>
        <v>55.2</v>
      </c>
      <c r="J3" s="2">
        <f>G3+I3</f>
        <v>89.6</v>
      </c>
      <c r="K3" s="2">
        <v>1</v>
      </c>
      <c r="L3" s="6" t="s">
        <v>17</v>
      </c>
    </row>
    <row r="4" spans="1:12" s="1" customFormat="1" ht="24.75" customHeight="1">
      <c r="A4" s="5">
        <v>1502011715</v>
      </c>
      <c r="B4" s="5" t="s">
        <v>108</v>
      </c>
      <c r="C4" s="5" t="s">
        <v>19</v>
      </c>
      <c r="D4" s="5" t="s">
        <v>15</v>
      </c>
      <c r="E4" s="5" t="s">
        <v>107</v>
      </c>
      <c r="F4" s="5">
        <v>73.5</v>
      </c>
      <c r="G4" s="2">
        <f>F4*0.4</f>
        <v>29.4</v>
      </c>
      <c r="H4" s="2">
        <v>89</v>
      </c>
      <c r="I4" s="2">
        <f>H4*0.6</f>
        <v>53.4</v>
      </c>
      <c r="J4" s="2">
        <f>G4+I4</f>
        <v>82.8</v>
      </c>
      <c r="K4" s="2">
        <v>2</v>
      </c>
      <c r="L4" s="6"/>
    </row>
    <row r="5" spans="1:12" s="1" customFormat="1" ht="24.75" customHeight="1">
      <c r="A5" s="5">
        <v>1502011608</v>
      </c>
      <c r="B5" s="5" t="s">
        <v>109</v>
      </c>
      <c r="C5" s="5" t="s">
        <v>14</v>
      </c>
      <c r="D5" s="5" t="s">
        <v>15</v>
      </c>
      <c r="E5" s="5" t="s">
        <v>107</v>
      </c>
      <c r="F5" s="5">
        <v>70.5</v>
      </c>
      <c r="G5" s="2">
        <f>F5*0.4</f>
        <v>28.2</v>
      </c>
      <c r="H5" s="2">
        <v>85.6</v>
      </c>
      <c r="I5" s="2">
        <f>H5*0.6</f>
        <v>51.36</v>
      </c>
      <c r="J5" s="2">
        <f>G5+I5</f>
        <v>79.56</v>
      </c>
      <c r="K5" s="2">
        <v>3</v>
      </c>
      <c r="L5" s="6"/>
    </row>
    <row r="6" spans="1:12" s="1" customFormat="1" ht="24.75" customHeight="1">
      <c r="A6" s="5">
        <v>1502011519</v>
      </c>
      <c r="B6" s="5" t="s">
        <v>110</v>
      </c>
      <c r="C6" s="5" t="s">
        <v>14</v>
      </c>
      <c r="D6" s="5" t="s">
        <v>15</v>
      </c>
      <c r="E6" s="5" t="s">
        <v>107</v>
      </c>
      <c r="F6" s="5">
        <v>66</v>
      </c>
      <c r="G6" s="2">
        <f>F6*0.4</f>
        <v>26.4</v>
      </c>
      <c r="H6" s="2">
        <v>83</v>
      </c>
      <c r="I6" s="2">
        <f>H6*0.6</f>
        <v>49.8</v>
      </c>
      <c r="J6" s="2">
        <f>G6+I6</f>
        <v>76.2</v>
      </c>
      <c r="K6" s="2">
        <v>4</v>
      </c>
      <c r="L6" s="6"/>
    </row>
    <row r="7" spans="1:12" s="1" customFormat="1" ht="24.75" customHeight="1">
      <c r="A7" s="5">
        <v>1502011823</v>
      </c>
      <c r="B7" s="5" t="s">
        <v>111</v>
      </c>
      <c r="C7" s="5" t="s">
        <v>14</v>
      </c>
      <c r="D7" s="5" t="s">
        <v>15</v>
      </c>
      <c r="E7" s="5" t="s">
        <v>107</v>
      </c>
      <c r="F7" s="5">
        <v>66.5</v>
      </c>
      <c r="G7" s="2">
        <f>F7*0.4</f>
        <v>26.6</v>
      </c>
      <c r="H7" s="2">
        <v>78.2</v>
      </c>
      <c r="I7" s="2">
        <f>H7*0.6</f>
        <v>46.92</v>
      </c>
      <c r="J7" s="2">
        <f>G7+I7</f>
        <v>73.52</v>
      </c>
      <c r="K7" s="2">
        <v>5</v>
      </c>
      <c r="L7" s="6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"/>
  <sheetViews>
    <sheetView zoomScale="130" zoomScaleNormal="130" zoomScalePageLayoutView="0" workbookViewId="0" topLeftCell="A1">
      <selection activeCell="C13" sqref="C13"/>
    </sheetView>
  </sheetViews>
  <sheetFormatPr defaultColWidth="11.625" defaultRowHeight="13.5"/>
  <cols>
    <col min="1" max="1" width="11.625" style="0" customWidth="1"/>
  </cols>
  <sheetData>
    <row r="1" spans="1:11" ht="66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1" customFormat="1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s="1" customFormat="1" ht="30.75" customHeight="1">
      <c r="A3" s="5">
        <v>1502011521</v>
      </c>
      <c r="B3" s="5" t="s">
        <v>113</v>
      </c>
      <c r="C3" s="5" t="s">
        <v>14</v>
      </c>
      <c r="D3" s="5" t="s">
        <v>114</v>
      </c>
      <c r="E3" s="5" t="s">
        <v>107</v>
      </c>
      <c r="F3" s="5">
        <v>68.5</v>
      </c>
      <c r="G3" s="2">
        <f>F3*0.4</f>
        <v>27.4</v>
      </c>
      <c r="H3" s="2">
        <v>88.2</v>
      </c>
      <c r="I3" s="2">
        <f>H3*0.6</f>
        <v>52.92</v>
      </c>
      <c r="J3" s="2">
        <f>G3+I3</f>
        <v>80.32</v>
      </c>
      <c r="K3" s="2">
        <v>1</v>
      </c>
      <c r="L3" s="6" t="s">
        <v>17</v>
      </c>
    </row>
    <row r="4" spans="1:12" s="1" customFormat="1" ht="30.75" customHeight="1">
      <c r="A4" s="5">
        <v>1502011609</v>
      </c>
      <c r="B4" s="5" t="s">
        <v>115</v>
      </c>
      <c r="C4" s="5" t="s">
        <v>14</v>
      </c>
      <c r="D4" s="5" t="s">
        <v>114</v>
      </c>
      <c r="E4" s="5" t="s">
        <v>107</v>
      </c>
      <c r="F4" s="5">
        <v>67</v>
      </c>
      <c r="G4" s="2">
        <f>F4*0.4</f>
        <v>26.8</v>
      </c>
      <c r="H4" s="2">
        <v>88.8</v>
      </c>
      <c r="I4" s="2">
        <f>H4*0.6</f>
        <v>53.28</v>
      </c>
      <c r="J4" s="2">
        <f>G4+I4</f>
        <v>80.08</v>
      </c>
      <c r="K4" s="2">
        <v>2</v>
      </c>
      <c r="L4" s="6"/>
    </row>
    <row r="5" spans="1:12" s="1" customFormat="1" ht="30.75" customHeight="1">
      <c r="A5" s="5">
        <v>1502011225</v>
      </c>
      <c r="B5" s="5" t="s">
        <v>116</v>
      </c>
      <c r="C5" s="5" t="s">
        <v>14</v>
      </c>
      <c r="D5" s="5" t="s">
        <v>114</v>
      </c>
      <c r="E5" s="5" t="s">
        <v>107</v>
      </c>
      <c r="F5" s="5">
        <v>71.5</v>
      </c>
      <c r="G5" s="2">
        <f>F5*0.4</f>
        <v>28.6</v>
      </c>
      <c r="H5" s="2">
        <v>85.6</v>
      </c>
      <c r="I5" s="2">
        <f>H5*0.6</f>
        <v>51.36</v>
      </c>
      <c r="J5" s="2">
        <f>G5+I5</f>
        <v>79.96</v>
      </c>
      <c r="K5" s="2">
        <v>3</v>
      </c>
      <c r="L5" s="6"/>
    </row>
    <row r="6" spans="1:12" s="1" customFormat="1" ht="30.75" customHeight="1">
      <c r="A6" s="5">
        <v>1502012010</v>
      </c>
      <c r="B6" s="5" t="s">
        <v>117</v>
      </c>
      <c r="C6" s="5" t="s">
        <v>14</v>
      </c>
      <c r="D6" s="5" t="s">
        <v>114</v>
      </c>
      <c r="E6" s="5" t="s">
        <v>107</v>
      </c>
      <c r="F6" s="5">
        <v>66</v>
      </c>
      <c r="G6" s="2">
        <f>F6*0.4</f>
        <v>26.4</v>
      </c>
      <c r="H6" s="2">
        <v>88.4</v>
      </c>
      <c r="I6" s="2">
        <f>H6*0.6</f>
        <v>53.04</v>
      </c>
      <c r="J6" s="2">
        <f>G6+I6</f>
        <v>79.44</v>
      </c>
      <c r="K6" s="2">
        <v>4</v>
      </c>
      <c r="L6" s="6"/>
    </row>
    <row r="7" spans="1:12" s="1" customFormat="1" ht="30.75" customHeight="1">
      <c r="A7" s="5">
        <v>1502011726</v>
      </c>
      <c r="B7" s="5" t="s">
        <v>118</v>
      </c>
      <c r="C7" s="5" t="s">
        <v>14</v>
      </c>
      <c r="D7" s="5" t="s">
        <v>114</v>
      </c>
      <c r="E7" s="5" t="s">
        <v>107</v>
      </c>
      <c r="F7" s="5">
        <v>70</v>
      </c>
      <c r="G7" s="2">
        <f>F7*0.4</f>
        <v>28</v>
      </c>
      <c r="H7" s="2">
        <v>79.8</v>
      </c>
      <c r="I7" s="2">
        <f>H7*0.6</f>
        <v>47.88</v>
      </c>
      <c r="J7" s="2">
        <f>G7+I7</f>
        <v>75.88</v>
      </c>
      <c r="K7" s="2">
        <v>5</v>
      </c>
      <c r="L7" s="6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zoomScale="145" zoomScaleNormal="145" zoomScalePageLayoutView="0" workbookViewId="0" topLeftCell="A1">
      <selection activeCell="G16" sqref="G16"/>
    </sheetView>
  </sheetViews>
  <sheetFormatPr defaultColWidth="10.625" defaultRowHeight="13.5"/>
  <cols>
    <col min="1" max="1" width="17.375" style="7" customWidth="1"/>
    <col min="2" max="2" width="10.625" style="7" customWidth="1"/>
    <col min="3" max="16384" width="10.625" style="7" customWidth="1"/>
  </cols>
  <sheetData>
    <row r="1" spans="1:11" ht="51.75" customHeight="1">
      <c r="A1" s="15" t="s">
        <v>119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6" t="s">
        <v>12</v>
      </c>
    </row>
    <row r="3" spans="1:12" ht="24.75" customHeight="1">
      <c r="A3" s="11">
        <v>1502012105</v>
      </c>
      <c r="B3" s="11" t="s">
        <v>120</v>
      </c>
      <c r="C3" s="11" t="s">
        <v>14</v>
      </c>
      <c r="D3" s="11" t="s">
        <v>55</v>
      </c>
      <c r="E3" s="11" t="s">
        <v>107</v>
      </c>
      <c r="F3" s="11">
        <v>70.5</v>
      </c>
      <c r="G3" s="8">
        <f aca="true" t="shared" si="0" ref="G3:G8">F3*0.4</f>
        <v>28.2</v>
      </c>
      <c r="H3" s="8">
        <v>88.6</v>
      </c>
      <c r="I3" s="8">
        <f aca="true" t="shared" si="1" ref="I3:I8">H3*0.6</f>
        <v>53.16</v>
      </c>
      <c r="J3" s="8">
        <f aca="true" t="shared" si="2" ref="J3:J8">G3+I3</f>
        <v>81.36</v>
      </c>
      <c r="K3" s="8">
        <v>1</v>
      </c>
      <c r="L3" s="6" t="s">
        <v>17</v>
      </c>
    </row>
    <row r="4" spans="1:12" ht="24.75" customHeight="1">
      <c r="A4" s="11">
        <v>1502011506</v>
      </c>
      <c r="B4" s="11" t="s">
        <v>121</v>
      </c>
      <c r="C4" s="11" t="s">
        <v>14</v>
      </c>
      <c r="D4" s="11" t="s">
        <v>55</v>
      </c>
      <c r="E4" s="11" t="s">
        <v>107</v>
      </c>
      <c r="F4" s="11">
        <v>67</v>
      </c>
      <c r="G4" s="8">
        <f t="shared" si="0"/>
        <v>26.8</v>
      </c>
      <c r="H4" s="8">
        <v>86.6</v>
      </c>
      <c r="I4" s="8">
        <f t="shared" si="1"/>
        <v>51.96</v>
      </c>
      <c r="J4" s="8">
        <f t="shared" si="2"/>
        <v>78.76</v>
      </c>
      <c r="K4" s="8">
        <v>2</v>
      </c>
      <c r="L4" s="6"/>
    </row>
    <row r="5" spans="1:12" ht="24.75" customHeight="1">
      <c r="A5" s="11">
        <v>1502011630</v>
      </c>
      <c r="B5" s="11" t="s">
        <v>122</v>
      </c>
      <c r="C5" s="11" t="s">
        <v>14</v>
      </c>
      <c r="D5" s="11" t="s">
        <v>55</v>
      </c>
      <c r="E5" s="11" t="s">
        <v>107</v>
      </c>
      <c r="F5" s="11">
        <v>65</v>
      </c>
      <c r="G5" s="8">
        <f t="shared" si="0"/>
        <v>26</v>
      </c>
      <c r="H5" s="8">
        <v>87.2</v>
      </c>
      <c r="I5" s="8">
        <f t="shared" si="1"/>
        <v>52.32</v>
      </c>
      <c r="J5" s="8">
        <f t="shared" si="2"/>
        <v>78.32</v>
      </c>
      <c r="K5" s="8">
        <v>3</v>
      </c>
      <c r="L5" s="6"/>
    </row>
    <row r="6" spans="1:12" ht="24.75" customHeight="1">
      <c r="A6" s="11">
        <v>1502011416</v>
      </c>
      <c r="B6" s="11" t="s">
        <v>123</v>
      </c>
      <c r="C6" s="11" t="s">
        <v>14</v>
      </c>
      <c r="D6" s="11" t="s">
        <v>55</v>
      </c>
      <c r="E6" s="11" t="s">
        <v>107</v>
      </c>
      <c r="F6" s="11">
        <v>69.5</v>
      </c>
      <c r="G6" s="8">
        <f t="shared" si="0"/>
        <v>27.8</v>
      </c>
      <c r="H6" s="8">
        <v>82.6</v>
      </c>
      <c r="I6" s="8">
        <f t="shared" si="1"/>
        <v>49.56</v>
      </c>
      <c r="J6" s="8">
        <f t="shared" si="2"/>
        <v>77.36</v>
      </c>
      <c r="K6" s="8">
        <v>4</v>
      </c>
      <c r="L6" s="6"/>
    </row>
    <row r="7" spans="1:12" ht="24.75" customHeight="1">
      <c r="A7" s="11">
        <v>1502012017</v>
      </c>
      <c r="B7" s="11" t="s">
        <v>124</v>
      </c>
      <c r="C7" s="11" t="s">
        <v>19</v>
      </c>
      <c r="D7" s="11" t="s">
        <v>55</v>
      </c>
      <c r="E7" s="11" t="s">
        <v>107</v>
      </c>
      <c r="F7" s="11">
        <v>69</v>
      </c>
      <c r="G7" s="8">
        <f t="shared" si="0"/>
        <v>27.6</v>
      </c>
      <c r="H7" s="8">
        <v>81.6</v>
      </c>
      <c r="I7" s="8">
        <f t="shared" si="1"/>
        <v>48.96</v>
      </c>
      <c r="J7" s="8">
        <f t="shared" si="2"/>
        <v>76.56</v>
      </c>
      <c r="K7" s="8">
        <v>5</v>
      </c>
      <c r="L7" s="6"/>
    </row>
    <row r="8" spans="1:12" ht="24.75" customHeight="1">
      <c r="A8" s="11">
        <v>1502011527</v>
      </c>
      <c r="B8" s="11" t="s">
        <v>125</v>
      </c>
      <c r="C8" s="11" t="s">
        <v>14</v>
      </c>
      <c r="D8" s="11" t="s">
        <v>55</v>
      </c>
      <c r="E8" s="11" t="s">
        <v>107</v>
      </c>
      <c r="F8" s="11">
        <v>65</v>
      </c>
      <c r="G8" s="8">
        <f t="shared" si="0"/>
        <v>26</v>
      </c>
      <c r="H8" s="8">
        <v>83.2</v>
      </c>
      <c r="I8" s="8">
        <f t="shared" si="1"/>
        <v>49.92</v>
      </c>
      <c r="J8" s="8">
        <f t="shared" si="2"/>
        <v>75.92</v>
      </c>
      <c r="K8" s="8">
        <v>6</v>
      </c>
      <c r="L8" s="6"/>
    </row>
    <row r="9" ht="24.75" customHeight="1"/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zoomScale="145" zoomScaleNormal="145" zoomScalePageLayoutView="0" workbookViewId="0" topLeftCell="A1">
      <selection activeCell="A2" sqref="A2:IV13"/>
    </sheetView>
  </sheetViews>
  <sheetFormatPr defaultColWidth="11.625" defaultRowHeight="13.5"/>
  <cols>
    <col min="1" max="1" width="11.625" style="0" customWidth="1"/>
  </cols>
  <sheetData>
    <row r="1" spans="1:11" ht="54" customHeight="1">
      <c r="A1" s="15" t="s">
        <v>126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1" customFormat="1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s="1" customFormat="1" ht="24.75" customHeight="1">
      <c r="A3" s="5">
        <v>1502011411</v>
      </c>
      <c r="B3" s="5" t="s">
        <v>127</v>
      </c>
      <c r="C3" s="5" t="s">
        <v>14</v>
      </c>
      <c r="D3" s="5" t="s">
        <v>69</v>
      </c>
      <c r="E3" s="5" t="s">
        <v>107</v>
      </c>
      <c r="F3" s="5">
        <v>78.8</v>
      </c>
      <c r="G3" s="2">
        <f aca="true" t="shared" si="0" ref="G3:G13">F3*0.4</f>
        <v>31.52</v>
      </c>
      <c r="H3" s="2">
        <v>90.8</v>
      </c>
      <c r="I3" s="2">
        <f aca="true" t="shared" si="1" ref="I3:I13">H3*0.6</f>
        <v>54.48</v>
      </c>
      <c r="J3" s="2">
        <f aca="true" t="shared" si="2" ref="J3:J13">G3+I3</f>
        <v>86</v>
      </c>
      <c r="K3" s="2">
        <v>1</v>
      </c>
      <c r="L3" s="6" t="s">
        <v>17</v>
      </c>
    </row>
    <row r="4" spans="1:12" s="1" customFormat="1" ht="24.75" customHeight="1">
      <c r="A4" s="5">
        <v>1502011724</v>
      </c>
      <c r="B4" s="5" t="s">
        <v>128</v>
      </c>
      <c r="C4" s="5" t="s">
        <v>14</v>
      </c>
      <c r="D4" s="5" t="s">
        <v>69</v>
      </c>
      <c r="E4" s="5" t="s">
        <v>107</v>
      </c>
      <c r="F4" s="5">
        <v>67</v>
      </c>
      <c r="G4" s="2">
        <f t="shared" si="0"/>
        <v>26.8</v>
      </c>
      <c r="H4" s="2">
        <v>90.6</v>
      </c>
      <c r="I4" s="2">
        <f t="shared" si="1"/>
        <v>54.36</v>
      </c>
      <c r="J4" s="2">
        <f t="shared" si="2"/>
        <v>81.16</v>
      </c>
      <c r="K4" s="2">
        <v>2</v>
      </c>
      <c r="L4" s="6" t="s">
        <v>17</v>
      </c>
    </row>
    <row r="5" spans="1:12" s="1" customFormat="1" ht="24.75" customHeight="1">
      <c r="A5" s="5">
        <v>1502012027</v>
      </c>
      <c r="B5" s="5" t="s">
        <v>129</v>
      </c>
      <c r="C5" s="5" t="s">
        <v>14</v>
      </c>
      <c r="D5" s="5" t="s">
        <v>69</v>
      </c>
      <c r="E5" s="5" t="s">
        <v>107</v>
      </c>
      <c r="F5" s="5">
        <v>67</v>
      </c>
      <c r="G5" s="2">
        <f t="shared" si="0"/>
        <v>26.8</v>
      </c>
      <c r="H5" s="2">
        <v>89.8</v>
      </c>
      <c r="I5" s="2">
        <f t="shared" si="1"/>
        <v>53.88</v>
      </c>
      <c r="J5" s="2">
        <f t="shared" si="2"/>
        <v>80.68</v>
      </c>
      <c r="K5" s="2">
        <v>3</v>
      </c>
      <c r="L5" s="6"/>
    </row>
    <row r="6" spans="1:12" s="1" customFormat="1" ht="24.75" customHeight="1">
      <c r="A6" s="5">
        <v>1502011830</v>
      </c>
      <c r="B6" s="5" t="s">
        <v>130</v>
      </c>
      <c r="C6" s="5" t="s">
        <v>14</v>
      </c>
      <c r="D6" s="5" t="s">
        <v>69</v>
      </c>
      <c r="E6" s="5" t="s">
        <v>107</v>
      </c>
      <c r="F6" s="5">
        <v>66.5</v>
      </c>
      <c r="G6" s="2">
        <f t="shared" si="0"/>
        <v>26.6</v>
      </c>
      <c r="H6" s="2">
        <v>90</v>
      </c>
      <c r="I6" s="2">
        <f t="shared" si="1"/>
        <v>54</v>
      </c>
      <c r="J6" s="2">
        <f t="shared" si="2"/>
        <v>80.6</v>
      </c>
      <c r="K6" s="2">
        <v>4</v>
      </c>
      <c r="L6" s="6"/>
    </row>
    <row r="7" spans="1:12" s="1" customFormat="1" ht="24.75" customHeight="1">
      <c r="A7" s="5">
        <v>1502011417</v>
      </c>
      <c r="B7" s="5" t="s">
        <v>131</v>
      </c>
      <c r="C7" s="5" t="s">
        <v>14</v>
      </c>
      <c r="D7" s="5" t="s">
        <v>69</v>
      </c>
      <c r="E7" s="5" t="s">
        <v>107</v>
      </c>
      <c r="F7" s="5">
        <v>69.5</v>
      </c>
      <c r="G7" s="2">
        <f t="shared" si="0"/>
        <v>27.8</v>
      </c>
      <c r="H7" s="2">
        <v>87.6</v>
      </c>
      <c r="I7" s="2">
        <f t="shared" si="1"/>
        <v>52.56</v>
      </c>
      <c r="J7" s="2">
        <f t="shared" si="2"/>
        <v>80.36</v>
      </c>
      <c r="K7" s="2">
        <v>5</v>
      </c>
      <c r="L7" s="6"/>
    </row>
    <row r="8" spans="1:12" s="1" customFormat="1" ht="24.75" customHeight="1">
      <c r="A8" s="5">
        <v>1502011208</v>
      </c>
      <c r="B8" s="5" t="s">
        <v>132</v>
      </c>
      <c r="C8" s="5" t="s">
        <v>14</v>
      </c>
      <c r="D8" s="5" t="s">
        <v>69</v>
      </c>
      <c r="E8" s="5" t="s">
        <v>107</v>
      </c>
      <c r="F8" s="5">
        <v>70</v>
      </c>
      <c r="G8" s="2">
        <f t="shared" si="0"/>
        <v>28</v>
      </c>
      <c r="H8" s="2">
        <v>86.4</v>
      </c>
      <c r="I8" s="2">
        <f t="shared" si="1"/>
        <v>51.84</v>
      </c>
      <c r="J8" s="2">
        <f t="shared" si="2"/>
        <v>79.84</v>
      </c>
      <c r="K8" s="2">
        <v>6</v>
      </c>
      <c r="L8" s="6"/>
    </row>
    <row r="9" spans="1:12" s="1" customFormat="1" ht="24.75" customHeight="1">
      <c r="A9" s="5">
        <v>1502012011</v>
      </c>
      <c r="B9" s="5" t="s">
        <v>133</v>
      </c>
      <c r="C9" s="5" t="s">
        <v>14</v>
      </c>
      <c r="D9" s="5" t="s">
        <v>69</v>
      </c>
      <c r="E9" s="5" t="s">
        <v>107</v>
      </c>
      <c r="F9" s="5">
        <v>67</v>
      </c>
      <c r="G9" s="2">
        <f t="shared" si="0"/>
        <v>26.8</v>
      </c>
      <c r="H9" s="2">
        <v>86.8</v>
      </c>
      <c r="I9" s="2">
        <f t="shared" si="1"/>
        <v>52.08</v>
      </c>
      <c r="J9" s="2">
        <f t="shared" si="2"/>
        <v>78.88</v>
      </c>
      <c r="K9" s="2">
        <v>7</v>
      </c>
      <c r="L9" s="6"/>
    </row>
    <row r="10" spans="1:12" s="1" customFormat="1" ht="24.75" customHeight="1">
      <c r="A10" s="5">
        <v>1502011517</v>
      </c>
      <c r="B10" s="5" t="s">
        <v>134</v>
      </c>
      <c r="C10" s="5" t="s">
        <v>14</v>
      </c>
      <c r="D10" s="5" t="s">
        <v>69</v>
      </c>
      <c r="E10" s="5" t="s">
        <v>107</v>
      </c>
      <c r="F10" s="5">
        <v>68</v>
      </c>
      <c r="G10" s="2">
        <f t="shared" si="0"/>
        <v>27.2</v>
      </c>
      <c r="H10" s="2">
        <v>81.4</v>
      </c>
      <c r="I10" s="2">
        <f t="shared" si="1"/>
        <v>48.84</v>
      </c>
      <c r="J10" s="2">
        <f t="shared" si="2"/>
        <v>76.04</v>
      </c>
      <c r="K10" s="2">
        <v>8</v>
      </c>
      <c r="L10" s="6"/>
    </row>
    <row r="11" spans="1:12" s="1" customFormat="1" ht="24.75" customHeight="1">
      <c r="A11" s="5">
        <v>1502011523</v>
      </c>
      <c r="B11" s="5" t="s">
        <v>135</v>
      </c>
      <c r="C11" s="5" t="s">
        <v>14</v>
      </c>
      <c r="D11" s="5" t="s">
        <v>69</v>
      </c>
      <c r="E11" s="5" t="s">
        <v>107</v>
      </c>
      <c r="F11" s="5">
        <v>64.5</v>
      </c>
      <c r="G11" s="2">
        <f t="shared" si="0"/>
        <v>25.8</v>
      </c>
      <c r="H11" s="2">
        <v>82</v>
      </c>
      <c r="I11" s="2">
        <f t="shared" si="1"/>
        <v>49.2</v>
      </c>
      <c r="J11" s="2">
        <f t="shared" si="2"/>
        <v>75</v>
      </c>
      <c r="K11" s="2">
        <v>9</v>
      </c>
      <c r="L11" s="6"/>
    </row>
    <row r="12" spans="1:12" s="1" customFormat="1" ht="24.75" customHeight="1">
      <c r="A12" s="5">
        <v>1502011301</v>
      </c>
      <c r="B12" s="5" t="s">
        <v>136</v>
      </c>
      <c r="C12" s="5" t="s">
        <v>14</v>
      </c>
      <c r="D12" s="5" t="s">
        <v>69</v>
      </c>
      <c r="E12" s="5" t="s">
        <v>107</v>
      </c>
      <c r="F12" s="5">
        <v>64.5</v>
      </c>
      <c r="G12" s="2">
        <f t="shared" si="0"/>
        <v>25.8</v>
      </c>
      <c r="H12" s="2">
        <v>80.2</v>
      </c>
      <c r="I12" s="2">
        <f t="shared" si="1"/>
        <v>48.12</v>
      </c>
      <c r="J12" s="2">
        <f t="shared" si="2"/>
        <v>73.92</v>
      </c>
      <c r="K12" s="2">
        <v>10</v>
      </c>
      <c r="L12" s="6"/>
    </row>
    <row r="13" spans="1:12" s="1" customFormat="1" ht="24.75" customHeight="1">
      <c r="A13" s="5">
        <v>1502011130</v>
      </c>
      <c r="B13" s="5" t="s">
        <v>137</v>
      </c>
      <c r="C13" s="5" t="s">
        <v>14</v>
      </c>
      <c r="D13" s="5" t="s">
        <v>69</v>
      </c>
      <c r="E13" s="5" t="s">
        <v>107</v>
      </c>
      <c r="F13" s="5">
        <v>65</v>
      </c>
      <c r="G13" s="2">
        <f t="shared" si="0"/>
        <v>26</v>
      </c>
      <c r="H13" s="2">
        <v>78.6</v>
      </c>
      <c r="I13" s="2">
        <f t="shared" si="1"/>
        <v>47.16</v>
      </c>
      <c r="J13" s="2">
        <f t="shared" si="2"/>
        <v>73.16</v>
      </c>
      <c r="K13" s="2">
        <v>11</v>
      </c>
      <c r="L13" s="6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"/>
  <sheetViews>
    <sheetView zoomScale="145" zoomScaleNormal="145" zoomScalePageLayoutView="0" workbookViewId="0" topLeftCell="A1">
      <selection activeCell="F12" sqref="F12"/>
    </sheetView>
  </sheetViews>
  <sheetFormatPr defaultColWidth="11.625" defaultRowHeight="13.5"/>
  <cols>
    <col min="1" max="1" width="11.625" style="0" customWidth="1"/>
  </cols>
  <sheetData>
    <row r="1" spans="1:11" ht="66" customHeight="1">
      <c r="A1" s="15" t="s">
        <v>138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1" customFormat="1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s="1" customFormat="1" ht="24.75" customHeight="1">
      <c r="A3" s="5">
        <v>1502012024</v>
      </c>
      <c r="B3" s="5" t="s">
        <v>139</v>
      </c>
      <c r="C3" s="5" t="s">
        <v>14</v>
      </c>
      <c r="D3" s="5" t="s">
        <v>89</v>
      </c>
      <c r="E3" s="5" t="s">
        <v>107</v>
      </c>
      <c r="F3" s="5">
        <v>73.5</v>
      </c>
      <c r="G3" s="2">
        <f>F3*0.4</f>
        <v>29.4</v>
      </c>
      <c r="H3" s="2">
        <v>86.2</v>
      </c>
      <c r="I3" s="2">
        <f>H3*0.6</f>
        <v>51.72</v>
      </c>
      <c r="J3" s="2">
        <f>G3+I3</f>
        <v>81.12</v>
      </c>
      <c r="K3" s="2">
        <v>1</v>
      </c>
      <c r="L3" s="6" t="s">
        <v>17</v>
      </c>
    </row>
    <row r="4" spans="1:12" s="1" customFormat="1" ht="24.75" customHeight="1">
      <c r="A4" s="5">
        <v>1502011720</v>
      </c>
      <c r="B4" s="5" t="s">
        <v>140</v>
      </c>
      <c r="C4" s="5" t="s">
        <v>14</v>
      </c>
      <c r="D4" s="5" t="s">
        <v>89</v>
      </c>
      <c r="E4" s="5" t="s">
        <v>107</v>
      </c>
      <c r="F4" s="5">
        <v>71</v>
      </c>
      <c r="G4" s="2">
        <f>F4*0.4</f>
        <v>28.4</v>
      </c>
      <c r="H4" s="2">
        <v>85.8</v>
      </c>
      <c r="I4" s="2">
        <f>H4*0.6</f>
        <v>51.48</v>
      </c>
      <c r="J4" s="2">
        <f>G4+I4</f>
        <v>79.88</v>
      </c>
      <c r="K4" s="2">
        <v>2</v>
      </c>
      <c r="L4" s="6"/>
    </row>
    <row r="5" spans="1:12" s="1" customFormat="1" ht="24.75" customHeight="1">
      <c r="A5" s="5">
        <v>1502011530</v>
      </c>
      <c r="B5" s="5" t="s">
        <v>141</v>
      </c>
      <c r="C5" s="5" t="s">
        <v>14</v>
      </c>
      <c r="D5" s="5" t="s">
        <v>89</v>
      </c>
      <c r="E5" s="5" t="s">
        <v>107</v>
      </c>
      <c r="F5" s="5">
        <v>75.5</v>
      </c>
      <c r="G5" s="2">
        <f>F5*0.4</f>
        <v>30.2</v>
      </c>
      <c r="H5" s="2">
        <v>82.6</v>
      </c>
      <c r="I5" s="2">
        <f>H5*0.6</f>
        <v>49.56</v>
      </c>
      <c r="J5" s="2">
        <f>G5+I5</f>
        <v>79.76</v>
      </c>
      <c r="K5" s="2">
        <v>3</v>
      </c>
      <c r="L5" s="6"/>
    </row>
    <row r="6" spans="1:12" s="1" customFormat="1" ht="24.75" customHeight="1">
      <c r="A6" s="5">
        <v>1502011508</v>
      </c>
      <c r="B6" s="5" t="s">
        <v>142</v>
      </c>
      <c r="C6" s="5" t="s">
        <v>14</v>
      </c>
      <c r="D6" s="5" t="s">
        <v>89</v>
      </c>
      <c r="E6" s="5" t="s">
        <v>107</v>
      </c>
      <c r="F6" s="5">
        <v>66.5</v>
      </c>
      <c r="G6" s="2">
        <f>F6*0.4</f>
        <v>26.6</v>
      </c>
      <c r="H6" s="2">
        <v>85.8</v>
      </c>
      <c r="I6" s="2">
        <f>H6*0.6</f>
        <v>51.48</v>
      </c>
      <c r="J6" s="2">
        <f>G6+I6</f>
        <v>78.08</v>
      </c>
      <c r="K6" s="2">
        <v>4</v>
      </c>
      <c r="L6" s="6"/>
    </row>
    <row r="7" spans="1:12" s="1" customFormat="1" ht="24.75" customHeight="1">
      <c r="A7" s="5">
        <v>1502011922</v>
      </c>
      <c r="B7" s="5" t="s">
        <v>143</v>
      </c>
      <c r="C7" s="5" t="s">
        <v>14</v>
      </c>
      <c r="D7" s="5" t="s">
        <v>89</v>
      </c>
      <c r="E7" s="5" t="s">
        <v>107</v>
      </c>
      <c r="F7" s="5">
        <v>68</v>
      </c>
      <c r="G7" s="2">
        <f>F7*0.4</f>
        <v>27.2</v>
      </c>
      <c r="H7" s="2">
        <v>80.4</v>
      </c>
      <c r="I7" s="2">
        <f>H7*0.6</f>
        <v>48.24</v>
      </c>
      <c r="J7" s="2">
        <f>G7+I7</f>
        <v>75.44</v>
      </c>
      <c r="K7" s="2">
        <v>5</v>
      </c>
      <c r="L7" s="6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="145" zoomScaleNormal="145" zoomScalePageLayoutView="0" workbookViewId="0" topLeftCell="A1">
      <selection activeCell="E15" sqref="E15"/>
    </sheetView>
  </sheetViews>
  <sheetFormatPr defaultColWidth="11.625" defaultRowHeight="13.5"/>
  <cols>
    <col min="1" max="1" width="11.625" style="7" customWidth="1"/>
    <col min="2" max="16384" width="11.625" style="7" customWidth="1"/>
  </cols>
  <sheetData>
    <row r="1" spans="1:11" ht="4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1" customFormat="1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s="1" customFormat="1" ht="24.75" customHeight="1">
      <c r="A3" s="5">
        <v>1501010601</v>
      </c>
      <c r="B3" s="5" t="s">
        <v>24</v>
      </c>
      <c r="C3" s="5" t="s">
        <v>14</v>
      </c>
      <c r="D3" s="5" t="s">
        <v>25</v>
      </c>
      <c r="E3" s="5" t="s">
        <v>16</v>
      </c>
      <c r="F3" s="5">
        <v>64.2</v>
      </c>
      <c r="G3" s="2">
        <f aca="true" t="shared" si="0" ref="G3:G12">F3*0.4</f>
        <v>25.68</v>
      </c>
      <c r="H3" s="2">
        <v>86.4</v>
      </c>
      <c r="I3" s="2">
        <f aca="true" t="shared" si="1" ref="I3:I12">H3*0.6</f>
        <v>51.84</v>
      </c>
      <c r="J3" s="2">
        <f aca="true" t="shared" si="2" ref="J3:J12">G3+I3</f>
        <v>77.52</v>
      </c>
      <c r="K3" s="2">
        <v>1</v>
      </c>
      <c r="L3" s="6" t="s">
        <v>17</v>
      </c>
    </row>
    <row r="4" spans="1:12" s="1" customFormat="1" ht="24.75" customHeight="1">
      <c r="A4" s="5">
        <v>1501010206</v>
      </c>
      <c r="B4" s="5" t="s">
        <v>26</v>
      </c>
      <c r="C4" s="5" t="s">
        <v>14</v>
      </c>
      <c r="D4" s="5" t="s">
        <v>25</v>
      </c>
      <c r="E4" s="5" t="s">
        <v>16</v>
      </c>
      <c r="F4" s="5">
        <v>58.1</v>
      </c>
      <c r="G4" s="2">
        <f t="shared" si="0"/>
        <v>23.24</v>
      </c>
      <c r="H4" s="2">
        <v>88.8</v>
      </c>
      <c r="I4" s="2">
        <f t="shared" si="1"/>
        <v>53.28</v>
      </c>
      <c r="J4" s="2">
        <f t="shared" si="2"/>
        <v>76.52</v>
      </c>
      <c r="K4" s="2">
        <v>2</v>
      </c>
      <c r="L4" s="6" t="s">
        <v>17</v>
      </c>
    </row>
    <row r="5" spans="1:12" s="1" customFormat="1" ht="24.75" customHeight="1">
      <c r="A5" s="5">
        <v>1501010516</v>
      </c>
      <c r="B5" s="5" t="s">
        <v>27</v>
      </c>
      <c r="C5" s="5" t="s">
        <v>14</v>
      </c>
      <c r="D5" s="5" t="s">
        <v>25</v>
      </c>
      <c r="E5" s="5" t="s">
        <v>16</v>
      </c>
      <c r="F5" s="5">
        <v>57.8</v>
      </c>
      <c r="G5" s="2">
        <f t="shared" si="0"/>
        <v>23.12</v>
      </c>
      <c r="H5" s="2">
        <v>83.6</v>
      </c>
      <c r="I5" s="2">
        <f t="shared" si="1"/>
        <v>50.16</v>
      </c>
      <c r="J5" s="2">
        <f t="shared" si="2"/>
        <v>73.28</v>
      </c>
      <c r="K5" s="2">
        <v>3</v>
      </c>
      <c r="L5" s="6"/>
    </row>
    <row r="6" spans="1:12" s="1" customFormat="1" ht="24.75" customHeight="1">
      <c r="A6" s="5">
        <v>1501010506</v>
      </c>
      <c r="B6" s="5" t="s">
        <v>28</v>
      </c>
      <c r="C6" s="5" t="s">
        <v>14</v>
      </c>
      <c r="D6" s="5" t="s">
        <v>25</v>
      </c>
      <c r="E6" s="5" t="s">
        <v>16</v>
      </c>
      <c r="F6" s="5">
        <v>57.7</v>
      </c>
      <c r="G6" s="2">
        <f t="shared" si="0"/>
        <v>23.08</v>
      </c>
      <c r="H6" s="2">
        <v>82</v>
      </c>
      <c r="I6" s="2">
        <f t="shared" si="1"/>
        <v>49.2</v>
      </c>
      <c r="J6" s="2">
        <f t="shared" si="2"/>
        <v>72.28</v>
      </c>
      <c r="K6" s="2">
        <v>4</v>
      </c>
      <c r="L6" s="6"/>
    </row>
    <row r="7" spans="1:12" s="1" customFormat="1" ht="24.75" customHeight="1">
      <c r="A7" s="5">
        <v>1501010818</v>
      </c>
      <c r="B7" s="5" t="s">
        <v>29</v>
      </c>
      <c r="C7" s="5" t="s">
        <v>14</v>
      </c>
      <c r="D7" s="5" t="s">
        <v>25</v>
      </c>
      <c r="E7" s="5" t="s">
        <v>16</v>
      </c>
      <c r="F7" s="5">
        <v>54.5</v>
      </c>
      <c r="G7" s="2">
        <f t="shared" si="0"/>
        <v>21.8</v>
      </c>
      <c r="H7" s="2">
        <v>80.6</v>
      </c>
      <c r="I7" s="2">
        <f t="shared" si="1"/>
        <v>48.36</v>
      </c>
      <c r="J7" s="2">
        <f t="shared" si="2"/>
        <v>70.16</v>
      </c>
      <c r="K7" s="2">
        <v>5</v>
      </c>
      <c r="L7" s="6"/>
    </row>
    <row r="8" spans="1:12" s="1" customFormat="1" ht="24.75" customHeight="1">
      <c r="A8" s="5">
        <v>1501010523</v>
      </c>
      <c r="B8" s="5" t="s">
        <v>30</v>
      </c>
      <c r="C8" s="5" t="s">
        <v>14</v>
      </c>
      <c r="D8" s="5" t="s">
        <v>25</v>
      </c>
      <c r="E8" s="5" t="s">
        <v>16</v>
      </c>
      <c r="F8" s="5">
        <v>57</v>
      </c>
      <c r="G8" s="2">
        <f t="shared" si="0"/>
        <v>22.8</v>
      </c>
      <c r="H8" s="2">
        <v>76.6</v>
      </c>
      <c r="I8" s="2">
        <f t="shared" si="1"/>
        <v>45.96</v>
      </c>
      <c r="J8" s="2">
        <f t="shared" si="2"/>
        <v>68.76</v>
      </c>
      <c r="K8" s="2">
        <v>6</v>
      </c>
      <c r="L8" s="6"/>
    </row>
    <row r="9" spans="1:12" s="1" customFormat="1" ht="24.75" customHeight="1">
      <c r="A9" s="5">
        <v>1501010915</v>
      </c>
      <c r="B9" s="5" t="s">
        <v>31</v>
      </c>
      <c r="C9" s="5" t="s">
        <v>14</v>
      </c>
      <c r="D9" s="5" t="s">
        <v>25</v>
      </c>
      <c r="E9" s="5" t="s">
        <v>16</v>
      </c>
      <c r="F9" s="5">
        <v>71.5</v>
      </c>
      <c r="G9" s="2">
        <f t="shared" si="0"/>
        <v>28.6</v>
      </c>
      <c r="H9" s="2">
        <v>64.6</v>
      </c>
      <c r="I9" s="2">
        <f t="shared" si="1"/>
        <v>38.76</v>
      </c>
      <c r="J9" s="2">
        <f t="shared" si="2"/>
        <v>67.36</v>
      </c>
      <c r="K9" s="2">
        <v>7</v>
      </c>
      <c r="L9" s="6"/>
    </row>
    <row r="10" spans="1:12" s="1" customFormat="1" ht="24.75" customHeight="1">
      <c r="A10" s="5">
        <v>1501010404</v>
      </c>
      <c r="B10" s="5" t="s">
        <v>32</v>
      </c>
      <c r="C10" s="5" t="s">
        <v>14</v>
      </c>
      <c r="D10" s="5" t="s">
        <v>25</v>
      </c>
      <c r="E10" s="5" t="s">
        <v>16</v>
      </c>
      <c r="F10" s="5">
        <v>54.8</v>
      </c>
      <c r="G10" s="2">
        <f t="shared" si="0"/>
        <v>21.92</v>
      </c>
      <c r="H10" s="2">
        <v>0</v>
      </c>
      <c r="I10" s="2">
        <f t="shared" si="1"/>
        <v>0</v>
      </c>
      <c r="J10" s="2">
        <f t="shared" si="2"/>
        <v>21.92</v>
      </c>
      <c r="K10" s="2">
        <v>8</v>
      </c>
      <c r="L10" s="6"/>
    </row>
    <row r="11" spans="1:12" s="1" customFormat="1" ht="24.75" customHeight="1">
      <c r="A11" s="5">
        <v>1501010330</v>
      </c>
      <c r="B11" s="5" t="s">
        <v>33</v>
      </c>
      <c r="C11" s="5" t="s">
        <v>14</v>
      </c>
      <c r="D11" s="5" t="s">
        <v>25</v>
      </c>
      <c r="E11" s="5" t="s">
        <v>16</v>
      </c>
      <c r="F11" s="5">
        <v>54.5</v>
      </c>
      <c r="G11" s="2">
        <f t="shared" si="0"/>
        <v>21.8</v>
      </c>
      <c r="H11" s="2">
        <v>0</v>
      </c>
      <c r="I11" s="2">
        <f t="shared" si="1"/>
        <v>0</v>
      </c>
      <c r="J11" s="2">
        <f t="shared" si="2"/>
        <v>21.8</v>
      </c>
      <c r="K11" s="2">
        <v>9</v>
      </c>
      <c r="L11" s="6"/>
    </row>
    <row r="12" spans="1:12" s="1" customFormat="1" ht="24.75" customHeight="1">
      <c r="A12" s="5">
        <v>1501010514</v>
      </c>
      <c r="B12" s="5" t="s">
        <v>34</v>
      </c>
      <c r="C12" s="5" t="s">
        <v>14</v>
      </c>
      <c r="D12" s="5" t="s">
        <v>25</v>
      </c>
      <c r="E12" s="5" t="s">
        <v>16</v>
      </c>
      <c r="F12" s="5">
        <v>52.4</v>
      </c>
      <c r="G12" s="2">
        <f t="shared" si="0"/>
        <v>20.96</v>
      </c>
      <c r="H12" s="2">
        <v>0</v>
      </c>
      <c r="I12" s="2">
        <f t="shared" si="1"/>
        <v>0</v>
      </c>
      <c r="J12" s="2">
        <f t="shared" si="2"/>
        <v>20.96</v>
      </c>
      <c r="K12" s="2">
        <v>10</v>
      </c>
      <c r="L12" s="6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145" zoomScaleNormal="145" zoomScalePageLayoutView="0" workbookViewId="0" topLeftCell="A1">
      <selection activeCell="M13" sqref="M13"/>
    </sheetView>
  </sheetViews>
  <sheetFormatPr defaultColWidth="11.625" defaultRowHeight="13.5"/>
  <cols>
    <col min="1" max="1" width="11.625" style="0" customWidth="1"/>
    <col min="2" max="2" width="10.625" style="0" customWidth="1"/>
    <col min="3" max="3" width="8.125" style="0" customWidth="1"/>
    <col min="4" max="10" width="11.625" style="0" customWidth="1"/>
    <col min="11" max="11" width="9.625" style="0" customWidth="1"/>
    <col min="12" max="12" width="11.625" style="0" customWidth="1"/>
  </cols>
  <sheetData>
    <row r="1" spans="1:11" ht="40.5" customHeight="1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1" customFormat="1" ht="21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s="1" customFormat="1" ht="21.75" customHeight="1">
      <c r="A3" s="5">
        <v>1501010622</v>
      </c>
      <c r="B3" s="5" t="s">
        <v>36</v>
      </c>
      <c r="C3" s="5" t="s">
        <v>14</v>
      </c>
      <c r="D3" s="5" t="s">
        <v>37</v>
      </c>
      <c r="E3" s="5" t="s">
        <v>16</v>
      </c>
      <c r="F3" s="5">
        <v>67.7</v>
      </c>
      <c r="G3" s="5">
        <f aca="true" t="shared" si="0" ref="G3:G18">F3*0.4</f>
        <v>27.08</v>
      </c>
      <c r="H3" s="5">
        <v>84.2</v>
      </c>
      <c r="I3" s="5">
        <f aca="true" t="shared" si="1" ref="I3:I18">H3*0.6</f>
        <v>50.52</v>
      </c>
      <c r="J3" s="2">
        <f aca="true" t="shared" si="2" ref="J3:J18">G3+I3</f>
        <v>77.6</v>
      </c>
      <c r="K3" s="2">
        <v>1</v>
      </c>
      <c r="L3" s="6" t="s">
        <v>17</v>
      </c>
    </row>
    <row r="4" spans="1:12" s="1" customFormat="1" ht="21.75" customHeight="1">
      <c r="A4" s="5">
        <v>1501010903</v>
      </c>
      <c r="B4" s="5" t="s">
        <v>38</v>
      </c>
      <c r="C4" s="5" t="s">
        <v>14</v>
      </c>
      <c r="D4" s="5" t="s">
        <v>37</v>
      </c>
      <c r="E4" s="5" t="s">
        <v>16</v>
      </c>
      <c r="F4" s="5">
        <v>59</v>
      </c>
      <c r="G4" s="5">
        <f t="shared" si="0"/>
        <v>23.6</v>
      </c>
      <c r="H4" s="5">
        <v>88.6</v>
      </c>
      <c r="I4" s="5">
        <f t="shared" si="1"/>
        <v>53.16</v>
      </c>
      <c r="J4" s="2">
        <f t="shared" si="2"/>
        <v>76.76</v>
      </c>
      <c r="K4" s="2">
        <v>2</v>
      </c>
      <c r="L4" s="6" t="s">
        <v>17</v>
      </c>
    </row>
    <row r="5" spans="1:12" s="1" customFormat="1" ht="21.75" customHeight="1">
      <c r="A5" s="5">
        <v>1501010902</v>
      </c>
      <c r="B5" s="5" t="s">
        <v>39</v>
      </c>
      <c r="C5" s="5" t="s">
        <v>14</v>
      </c>
      <c r="D5" s="5" t="s">
        <v>37</v>
      </c>
      <c r="E5" s="5" t="s">
        <v>16</v>
      </c>
      <c r="F5" s="5">
        <v>61.6</v>
      </c>
      <c r="G5" s="5">
        <f t="shared" si="0"/>
        <v>24.64</v>
      </c>
      <c r="H5" s="5">
        <v>86.6</v>
      </c>
      <c r="I5" s="5">
        <f t="shared" si="1"/>
        <v>51.96</v>
      </c>
      <c r="J5" s="2">
        <f t="shared" si="2"/>
        <v>76.6</v>
      </c>
      <c r="K5" s="2">
        <v>3</v>
      </c>
      <c r="L5" s="6" t="s">
        <v>17</v>
      </c>
    </row>
    <row r="6" spans="1:12" s="1" customFormat="1" ht="21.75" customHeight="1">
      <c r="A6" s="5">
        <v>1501010713</v>
      </c>
      <c r="B6" s="5" t="s">
        <v>40</v>
      </c>
      <c r="C6" s="5" t="s">
        <v>14</v>
      </c>
      <c r="D6" s="5" t="s">
        <v>37</v>
      </c>
      <c r="E6" s="5" t="s">
        <v>16</v>
      </c>
      <c r="F6" s="5">
        <v>56.2</v>
      </c>
      <c r="G6" s="5">
        <f t="shared" si="0"/>
        <v>22.48</v>
      </c>
      <c r="H6" s="5">
        <v>89.2</v>
      </c>
      <c r="I6" s="5">
        <f t="shared" si="1"/>
        <v>53.52</v>
      </c>
      <c r="J6" s="2">
        <f t="shared" si="2"/>
        <v>76</v>
      </c>
      <c r="K6" s="2">
        <v>4</v>
      </c>
      <c r="L6" s="12"/>
    </row>
    <row r="7" spans="1:12" s="1" customFormat="1" ht="21.75" customHeight="1">
      <c r="A7" s="5">
        <v>1501010529</v>
      </c>
      <c r="B7" s="5" t="s">
        <v>41</v>
      </c>
      <c r="C7" s="5" t="s">
        <v>14</v>
      </c>
      <c r="D7" s="5" t="s">
        <v>37</v>
      </c>
      <c r="E7" s="5" t="s">
        <v>16</v>
      </c>
      <c r="F7" s="5">
        <v>57.4</v>
      </c>
      <c r="G7" s="5">
        <f t="shared" si="0"/>
        <v>22.96</v>
      </c>
      <c r="H7" s="5">
        <v>88</v>
      </c>
      <c r="I7" s="5">
        <f t="shared" si="1"/>
        <v>52.8</v>
      </c>
      <c r="J7" s="2">
        <f t="shared" si="2"/>
        <v>75.76</v>
      </c>
      <c r="K7" s="13">
        <v>5</v>
      </c>
      <c r="L7" s="6"/>
    </row>
    <row r="8" spans="1:12" s="1" customFormat="1" ht="21.75" customHeight="1">
      <c r="A8" s="5">
        <v>1501010707</v>
      </c>
      <c r="B8" s="5" t="s">
        <v>42</v>
      </c>
      <c r="C8" s="5" t="s">
        <v>14</v>
      </c>
      <c r="D8" s="5" t="s">
        <v>37</v>
      </c>
      <c r="E8" s="5" t="s">
        <v>16</v>
      </c>
      <c r="F8" s="5">
        <v>51.3</v>
      </c>
      <c r="G8" s="5">
        <f t="shared" si="0"/>
        <v>20.52</v>
      </c>
      <c r="H8" s="5">
        <v>92</v>
      </c>
      <c r="I8" s="5">
        <f t="shared" si="1"/>
        <v>55.2</v>
      </c>
      <c r="J8" s="2">
        <f t="shared" si="2"/>
        <v>75.72</v>
      </c>
      <c r="K8" s="13">
        <v>6</v>
      </c>
      <c r="L8" s="2"/>
    </row>
    <row r="9" spans="1:12" s="1" customFormat="1" ht="21.75" customHeight="1">
      <c r="A9" s="5">
        <v>1501011014</v>
      </c>
      <c r="B9" s="5" t="s">
        <v>43</v>
      </c>
      <c r="C9" s="5" t="s">
        <v>14</v>
      </c>
      <c r="D9" s="5" t="s">
        <v>37</v>
      </c>
      <c r="E9" s="5" t="s">
        <v>16</v>
      </c>
      <c r="F9" s="5">
        <v>56.8</v>
      </c>
      <c r="G9" s="5">
        <f t="shared" si="0"/>
        <v>22.72</v>
      </c>
      <c r="H9" s="5">
        <v>83.6</v>
      </c>
      <c r="I9" s="5">
        <f t="shared" si="1"/>
        <v>50.16</v>
      </c>
      <c r="J9" s="2">
        <f t="shared" si="2"/>
        <v>72.88</v>
      </c>
      <c r="K9" s="13">
        <v>7</v>
      </c>
      <c r="L9" s="2"/>
    </row>
    <row r="10" spans="1:12" s="1" customFormat="1" ht="21.75" customHeight="1">
      <c r="A10" s="5">
        <v>1501011005</v>
      </c>
      <c r="B10" s="5" t="s">
        <v>44</v>
      </c>
      <c r="C10" s="5" t="s">
        <v>14</v>
      </c>
      <c r="D10" s="5" t="s">
        <v>37</v>
      </c>
      <c r="E10" s="5" t="s">
        <v>16</v>
      </c>
      <c r="F10" s="5">
        <v>52.8</v>
      </c>
      <c r="G10" s="5">
        <f t="shared" si="0"/>
        <v>21.12</v>
      </c>
      <c r="H10" s="5">
        <v>84.8</v>
      </c>
      <c r="I10" s="5">
        <f t="shared" si="1"/>
        <v>50.88</v>
      </c>
      <c r="J10" s="2">
        <f t="shared" si="2"/>
        <v>72</v>
      </c>
      <c r="K10" s="13">
        <v>8</v>
      </c>
      <c r="L10" s="2"/>
    </row>
    <row r="11" spans="1:12" s="1" customFormat="1" ht="21.75" customHeight="1">
      <c r="A11" s="5">
        <v>1501010126</v>
      </c>
      <c r="B11" s="5" t="s">
        <v>45</v>
      </c>
      <c r="C11" s="5" t="s">
        <v>14</v>
      </c>
      <c r="D11" s="5" t="s">
        <v>37</v>
      </c>
      <c r="E11" s="5" t="s">
        <v>16</v>
      </c>
      <c r="F11" s="5">
        <v>54.5</v>
      </c>
      <c r="G11" s="5">
        <f t="shared" si="0"/>
        <v>21.8</v>
      </c>
      <c r="H11" s="5">
        <v>83.4</v>
      </c>
      <c r="I11" s="5">
        <f t="shared" si="1"/>
        <v>50.04</v>
      </c>
      <c r="J11" s="2">
        <f t="shared" si="2"/>
        <v>71.84</v>
      </c>
      <c r="K11" s="13">
        <v>9</v>
      </c>
      <c r="L11" s="2"/>
    </row>
    <row r="12" spans="1:12" s="1" customFormat="1" ht="21.75" customHeight="1">
      <c r="A12" s="5">
        <v>1501010105</v>
      </c>
      <c r="B12" s="5" t="s">
        <v>46</v>
      </c>
      <c r="C12" s="5" t="s">
        <v>14</v>
      </c>
      <c r="D12" s="5" t="s">
        <v>37</v>
      </c>
      <c r="E12" s="5" t="s">
        <v>16</v>
      </c>
      <c r="F12" s="5">
        <v>58.4</v>
      </c>
      <c r="G12" s="5">
        <f t="shared" si="0"/>
        <v>23.36</v>
      </c>
      <c r="H12" s="5">
        <v>79.8</v>
      </c>
      <c r="I12" s="5">
        <f t="shared" si="1"/>
        <v>47.88</v>
      </c>
      <c r="J12" s="2">
        <f t="shared" si="2"/>
        <v>71.24</v>
      </c>
      <c r="K12" s="13">
        <v>10</v>
      </c>
      <c r="L12" s="2"/>
    </row>
    <row r="13" spans="1:12" s="1" customFormat="1" ht="21.75" customHeight="1">
      <c r="A13" s="5">
        <v>1501010815</v>
      </c>
      <c r="B13" s="5" t="s">
        <v>47</v>
      </c>
      <c r="C13" s="5" t="s">
        <v>19</v>
      </c>
      <c r="D13" s="5" t="s">
        <v>37</v>
      </c>
      <c r="E13" s="5" t="s">
        <v>16</v>
      </c>
      <c r="F13" s="5">
        <v>51.2</v>
      </c>
      <c r="G13" s="5">
        <f t="shared" si="0"/>
        <v>20.48</v>
      </c>
      <c r="H13" s="5">
        <v>83.8</v>
      </c>
      <c r="I13" s="5">
        <f t="shared" si="1"/>
        <v>50.28</v>
      </c>
      <c r="J13" s="2">
        <f t="shared" si="2"/>
        <v>70.76</v>
      </c>
      <c r="K13" s="13">
        <v>11</v>
      </c>
      <c r="L13" s="2"/>
    </row>
    <row r="14" spans="1:12" s="1" customFormat="1" ht="21.75" customHeight="1">
      <c r="A14" s="5">
        <v>1501010505</v>
      </c>
      <c r="B14" s="5" t="s">
        <v>48</v>
      </c>
      <c r="C14" s="5" t="s">
        <v>14</v>
      </c>
      <c r="D14" s="5" t="s">
        <v>37</v>
      </c>
      <c r="E14" s="5" t="s">
        <v>16</v>
      </c>
      <c r="F14" s="5">
        <v>51.7</v>
      </c>
      <c r="G14" s="5">
        <f t="shared" si="0"/>
        <v>20.68</v>
      </c>
      <c r="H14" s="5">
        <v>83.4</v>
      </c>
      <c r="I14" s="5">
        <f t="shared" si="1"/>
        <v>50.04</v>
      </c>
      <c r="J14" s="2">
        <f t="shared" si="2"/>
        <v>70.72</v>
      </c>
      <c r="K14" s="13">
        <v>12</v>
      </c>
      <c r="L14" s="2"/>
    </row>
    <row r="15" spans="1:12" s="1" customFormat="1" ht="21.75" customHeight="1">
      <c r="A15" s="5">
        <v>1501010314</v>
      </c>
      <c r="B15" s="5" t="s">
        <v>49</v>
      </c>
      <c r="C15" s="5" t="s">
        <v>14</v>
      </c>
      <c r="D15" s="5" t="s">
        <v>37</v>
      </c>
      <c r="E15" s="5" t="s">
        <v>16</v>
      </c>
      <c r="F15" s="5">
        <v>55.2</v>
      </c>
      <c r="G15" s="5">
        <f t="shared" si="0"/>
        <v>22.08</v>
      </c>
      <c r="H15" s="5">
        <v>79.4</v>
      </c>
      <c r="I15" s="5">
        <f t="shared" si="1"/>
        <v>47.64</v>
      </c>
      <c r="J15" s="2">
        <f t="shared" si="2"/>
        <v>69.72</v>
      </c>
      <c r="K15" s="13">
        <v>13</v>
      </c>
      <c r="L15" s="2"/>
    </row>
    <row r="16" spans="1:12" s="1" customFormat="1" ht="21.75" customHeight="1">
      <c r="A16" s="5">
        <v>1501011003</v>
      </c>
      <c r="B16" s="5" t="s">
        <v>50</v>
      </c>
      <c r="C16" s="5" t="s">
        <v>14</v>
      </c>
      <c r="D16" s="5" t="s">
        <v>37</v>
      </c>
      <c r="E16" s="5" t="s">
        <v>16</v>
      </c>
      <c r="F16" s="5">
        <v>51.2</v>
      </c>
      <c r="G16" s="5">
        <f t="shared" si="0"/>
        <v>20.48</v>
      </c>
      <c r="H16" s="5">
        <v>76.2</v>
      </c>
      <c r="I16" s="5">
        <f t="shared" si="1"/>
        <v>45.72</v>
      </c>
      <c r="J16" s="2">
        <f t="shared" si="2"/>
        <v>66.2</v>
      </c>
      <c r="K16" s="13">
        <v>14</v>
      </c>
      <c r="L16" s="2"/>
    </row>
    <row r="17" spans="1:12" s="1" customFormat="1" ht="21.75" customHeight="1">
      <c r="A17" s="5">
        <v>1501010725</v>
      </c>
      <c r="B17" s="5" t="s">
        <v>51</v>
      </c>
      <c r="C17" s="5" t="s">
        <v>14</v>
      </c>
      <c r="D17" s="5" t="s">
        <v>37</v>
      </c>
      <c r="E17" s="5" t="s">
        <v>16</v>
      </c>
      <c r="F17" s="5">
        <v>52.6</v>
      </c>
      <c r="G17" s="5">
        <f t="shared" si="0"/>
        <v>21.04</v>
      </c>
      <c r="H17" s="5">
        <v>73.6</v>
      </c>
      <c r="I17" s="5">
        <f t="shared" si="1"/>
        <v>44.16</v>
      </c>
      <c r="J17" s="2">
        <f t="shared" si="2"/>
        <v>65.2</v>
      </c>
      <c r="K17" s="13">
        <v>15</v>
      </c>
      <c r="L17" s="2"/>
    </row>
    <row r="18" spans="1:12" s="1" customFormat="1" ht="21.75" customHeight="1">
      <c r="A18" s="5">
        <v>1501010214</v>
      </c>
      <c r="B18" s="5" t="s">
        <v>52</v>
      </c>
      <c r="C18" s="5" t="s">
        <v>14</v>
      </c>
      <c r="D18" s="5" t="s">
        <v>37</v>
      </c>
      <c r="E18" s="5" t="s">
        <v>16</v>
      </c>
      <c r="F18" s="5">
        <v>59.4</v>
      </c>
      <c r="G18" s="5">
        <f t="shared" si="0"/>
        <v>23.76</v>
      </c>
      <c r="H18" s="5">
        <v>48.6</v>
      </c>
      <c r="I18" s="5">
        <f t="shared" si="1"/>
        <v>29.16</v>
      </c>
      <c r="J18" s="2">
        <f t="shared" si="2"/>
        <v>52.92</v>
      </c>
      <c r="K18" s="13">
        <v>16</v>
      </c>
      <c r="L18" s="2"/>
    </row>
    <row r="19" ht="24.75" customHeight="1"/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="145" zoomScaleNormal="145" zoomScalePageLayoutView="0" workbookViewId="0" topLeftCell="A1">
      <selection activeCell="F13" sqref="F13"/>
    </sheetView>
  </sheetViews>
  <sheetFormatPr defaultColWidth="11.625" defaultRowHeight="13.5"/>
  <cols>
    <col min="1" max="1" width="11.625" style="0" customWidth="1"/>
  </cols>
  <sheetData>
    <row r="1" spans="1:11" ht="57.75" customHeight="1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1" customFormat="1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s="1" customFormat="1" ht="24.75" customHeight="1">
      <c r="A3" s="5">
        <v>1501010323</v>
      </c>
      <c r="B3" s="5" t="s">
        <v>54</v>
      </c>
      <c r="C3" s="5" t="s">
        <v>14</v>
      </c>
      <c r="D3" s="5" t="s">
        <v>55</v>
      </c>
      <c r="E3" s="5" t="s">
        <v>16</v>
      </c>
      <c r="F3" s="5">
        <v>62.4</v>
      </c>
      <c r="G3" s="2">
        <f>F3*0.4</f>
        <v>24.96</v>
      </c>
      <c r="H3" s="2">
        <v>90.8</v>
      </c>
      <c r="I3" s="2">
        <f>H3*0.6</f>
        <v>54.48</v>
      </c>
      <c r="J3" s="2">
        <f>G3+I3</f>
        <v>79.44</v>
      </c>
      <c r="K3" s="2">
        <v>1</v>
      </c>
      <c r="L3" s="6" t="s">
        <v>17</v>
      </c>
    </row>
    <row r="4" spans="1:12" s="1" customFormat="1" ht="24.75" customHeight="1">
      <c r="A4" s="5">
        <v>1501010723</v>
      </c>
      <c r="B4" s="5" t="s">
        <v>56</v>
      </c>
      <c r="C4" s="5" t="s">
        <v>14</v>
      </c>
      <c r="D4" s="5" t="s">
        <v>55</v>
      </c>
      <c r="E4" s="5" t="s">
        <v>16</v>
      </c>
      <c r="F4" s="5">
        <v>62.2</v>
      </c>
      <c r="G4" s="2">
        <f>F4*0.4</f>
        <v>24.88</v>
      </c>
      <c r="H4" s="2">
        <v>88.6</v>
      </c>
      <c r="I4" s="2">
        <f>H4*0.6</f>
        <v>53.16</v>
      </c>
      <c r="J4" s="2">
        <f>G4+I4</f>
        <v>78.04</v>
      </c>
      <c r="K4" s="2">
        <v>2</v>
      </c>
      <c r="L4" s="6"/>
    </row>
    <row r="5" spans="1:12" s="1" customFormat="1" ht="24.75" customHeight="1">
      <c r="A5" s="5">
        <v>1501010727</v>
      </c>
      <c r="B5" s="5" t="s">
        <v>57</v>
      </c>
      <c r="C5" s="5" t="s">
        <v>14</v>
      </c>
      <c r="D5" s="5" t="s">
        <v>55</v>
      </c>
      <c r="E5" s="5" t="s">
        <v>16</v>
      </c>
      <c r="F5" s="5">
        <v>52.7</v>
      </c>
      <c r="G5" s="2">
        <f>F5*0.4</f>
        <v>21.08</v>
      </c>
      <c r="H5" s="2">
        <v>90.4</v>
      </c>
      <c r="I5" s="2">
        <f>H5*0.6</f>
        <v>54.24</v>
      </c>
      <c r="J5" s="2">
        <f>G5+I5</f>
        <v>75.32</v>
      </c>
      <c r="K5" s="2">
        <v>3</v>
      </c>
      <c r="L5" s="6"/>
    </row>
    <row r="6" spans="1:12" s="1" customFormat="1" ht="24.75" customHeight="1">
      <c r="A6" s="5">
        <v>1501010626</v>
      </c>
      <c r="B6" s="5" t="s">
        <v>58</v>
      </c>
      <c r="C6" s="5" t="s">
        <v>14</v>
      </c>
      <c r="D6" s="5" t="s">
        <v>55</v>
      </c>
      <c r="E6" s="5" t="s">
        <v>16</v>
      </c>
      <c r="F6" s="5">
        <v>61</v>
      </c>
      <c r="G6" s="2">
        <f>F6*0.4</f>
        <v>24.4</v>
      </c>
      <c r="H6" s="2">
        <v>83.8</v>
      </c>
      <c r="I6" s="2">
        <f>H6*0.6</f>
        <v>50.28</v>
      </c>
      <c r="J6" s="2">
        <f>G6+I6</f>
        <v>74.68</v>
      </c>
      <c r="K6" s="2">
        <v>4</v>
      </c>
      <c r="L6" s="6"/>
    </row>
    <row r="7" spans="1:12" s="1" customFormat="1" ht="24.75" customHeight="1">
      <c r="A7" s="5">
        <v>1501010230</v>
      </c>
      <c r="B7" s="5" t="s">
        <v>59</v>
      </c>
      <c r="C7" s="5" t="s">
        <v>14</v>
      </c>
      <c r="D7" s="5" t="s">
        <v>55</v>
      </c>
      <c r="E7" s="5" t="s">
        <v>16</v>
      </c>
      <c r="F7" s="5">
        <v>54.6</v>
      </c>
      <c r="G7" s="2">
        <f>F7*0.4</f>
        <v>21.84</v>
      </c>
      <c r="H7" s="2">
        <v>86.8</v>
      </c>
      <c r="I7" s="2">
        <f>H7*0.6</f>
        <v>52.08</v>
      </c>
      <c r="J7" s="2">
        <f>G7+I7</f>
        <v>73.92</v>
      </c>
      <c r="K7" s="2">
        <v>5</v>
      </c>
      <c r="L7" s="6"/>
    </row>
    <row r="8" s="7" customFormat="1" ht="24.75" customHeight="1"/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zoomScale="145" zoomScaleNormal="145" zoomScalePageLayoutView="0" workbookViewId="0" topLeftCell="A1">
      <selection activeCell="J3" sqref="J3"/>
    </sheetView>
  </sheetViews>
  <sheetFormatPr defaultColWidth="11.625" defaultRowHeight="13.5"/>
  <cols>
    <col min="1" max="1" width="11.625" style="0" customWidth="1"/>
  </cols>
  <sheetData>
    <row r="1" spans="1:11" ht="66.75" customHeight="1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1" customFormat="1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s="1" customFormat="1" ht="24.75" customHeight="1">
      <c r="A3" s="5">
        <v>1501010620</v>
      </c>
      <c r="B3" s="5" t="s">
        <v>61</v>
      </c>
      <c r="C3" s="5" t="s">
        <v>14</v>
      </c>
      <c r="D3" s="5" t="s">
        <v>62</v>
      </c>
      <c r="E3" s="5" t="s">
        <v>16</v>
      </c>
      <c r="F3" s="5">
        <v>55.3</v>
      </c>
      <c r="G3" s="2">
        <f>F3*0.4</f>
        <v>22.12</v>
      </c>
      <c r="H3" s="2">
        <v>87</v>
      </c>
      <c r="I3" s="2">
        <f>H3*0.6</f>
        <v>52.2</v>
      </c>
      <c r="J3" s="2">
        <f>G3+I3</f>
        <v>74.32</v>
      </c>
      <c r="K3" s="2">
        <v>1</v>
      </c>
      <c r="L3" s="6" t="s">
        <v>17</v>
      </c>
    </row>
    <row r="4" spans="1:12" s="1" customFormat="1" ht="24.75" customHeight="1">
      <c r="A4" s="5">
        <v>1501010104</v>
      </c>
      <c r="B4" s="5" t="s">
        <v>63</v>
      </c>
      <c r="C4" s="5" t="s">
        <v>14</v>
      </c>
      <c r="D4" s="5" t="s">
        <v>62</v>
      </c>
      <c r="E4" s="5" t="s">
        <v>16</v>
      </c>
      <c r="F4" s="5">
        <v>56.3</v>
      </c>
      <c r="G4" s="2">
        <f>F4*0.4</f>
        <v>22.52</v>
      </c>
      <c r="H4" s="2">
        <v>85.6</v>
      </c>
      <c r="I4" s="2">
        <f>H4*0.6</f>
        <v>51.36</v>
      </c>
      <c r="J4" s="2">
        <f>G4+I4</f>
        <v>73.88</v>
      </c>
      <c r="K4" s="2">
        <v>2</v>
      </c>
      <c r="L4" s="6"/>
    </row>
    <row r="5" spans="1:12" s="1" customFormat="1" ht="24.75" customHeight="1">
      <c r="A5" s="5">
        <v>1501010729</v>
      </c>
      <c r="B5" s="5" t="s">
        <v>64</v>
      </c>
      <c r="C5" s="5" t="s">
        <v>14</v>
      </c>
      <c r="D5" s="5" t="s">
        <v>62</v>
      </c>
      <c r="E5" s="5" t="s">
        <v>16</v>
      </c>
      <c r="F5" s="5">
        <v>56.5</v>
      </c>
      <c r="G5" s="2">
        <f>F5*0.4</f>
        <v>22.6</v>
      </c>
      <c r="H5" s="2">
        <v>85.4</v>
      </c>
      <c r="I5" s="2">
        <f>H5*0.6</f>
        <v>51.24</v>
      </c>
      <c r="J5" s="2">
        <f>G5+I5</f>
        <v>73.84</v>
      </c>
      <c r="K5" s="2">
        <v>3</v>
      </c>
      <c r="L5" s="6"/>
    </row>
    <row r="6" spans="1:12" s="1" customFormat="1" ht="24.75" customHeight="1">
      <c r="A6" s="5">
        <v>1501010929</v>
      </c>
      <c r="B6" s="5" t="s">
        <v>65</v>
      </c>
      <c r="C6" s="5" t="s">
        <v>14</v>
      </c>
      <c r="D6" s="5" t="s">
        <v>62</v>
      </c>
      <c r="E6" s="5" t="s">
        <v>16</v>
      </c>
      <c r="F6" s="5">
        <v>53.2</v>
      </c>
      <c r="G6" s="2">
        <f>F6*0.4</f>
        <v>21.28</v>
      </c>
      <c r="H6" s="2">
        <v>86.8</v>
      </c>
      <c r="I6" s="2">
        <f>H6*0.6</f>
        <v>52.08</v>
      </c>
      <c r="J6" s="2">
        <f>G6+I6</f>
        <v>73.36</v>
      </c>
      <c r="K6" s="2">
        <v>4</v>
      </c>
      <c r="L6" s="6"/>
    </row>
    <row r="7" spans="1:12" s="1" customFormat="1" ht="24.75" customHeight="1">
      <c r="A7" s="5">
        <v>1501010119</v>
      </c>
      <c r="B7" s="5" t="s">
        <v>66</v>
      </c>
      <c r="C7" s="5" t="s">
        <v>14</v>
      </c>
      <c r="D7" s="5" t="s">
        <v>62</v>
      </c>
      <c r="E7" s="5" t="s">
        <v>16</v>
      </c>
      <c r="F7" s="5">
        <v>49.2</v>
      </c>
      <c r="G7" s="2">
        <f>F7*0.4</f>
        <v>19.68</v>
      </c>
      <c r="H7" s="2">
        <v>86</v>
      </c>
      <c r="I7" s="2">
        <f>H7*0.6</f>
        <v>51.6</v>
      </c>
      <c r="J7" s="2">
        <f>G7+I7</f>
        <v>71.28</v>
      </c>
      <c r="K7" s="2">
        <v>5</v>
      </c>
      <c r="L7" s="6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zoomScale="160" zoomScaleNormal="160" zoomScalePageLayoutView="0" workbookViewId="0" topLeftCell="A1">
      <selection activeCell="E14" sqref="E14"/>
    </sheetView>
  </sheetViews>
  <sheetFormatPr defaultColWidth="11.625" defaultRowHeight="13.5"/>
  <cols>
    <col min="1" max="2" width="11.625" style="0" customWidth="1"/>
    <col min="3" max="3" width="8.00390625" style="0" customWidth="1"/>
    <col min="4" max="10" width="11.625" style="0" customWidth="1"/>
    <col min="11" max="11" width="9.875" style="0" customWidth="1"/>
    <col min="12" max="12" width="11.625" style="0" customWidth="1"/>
  </cols>
  <sheetData>
    <row r="1" spans="1:11" ht="61.5" customHeight="1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1" customFormat="1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s="1" customFormat="1" ht="24.75" customHeight="1">
      <c r="A3" s="5">
        <v>1501010414</v>
      </c>
      <c r="B3" s="5" t="s">
        <v>68</v>
      </c>
      <c r="C3" s="5" t="s">
        <v>14</v>
      </c>
      <c r="D3" s="5" t="s">
        <v>69</v>
      </c>
      <c r="E3" s="5" t="s">
        <v>16</v>
      </c>
      <c r="F3" s="5">
        <v>62.7</v>
      </c>
      <c r="G3" s="2">
        <f>F3*0.4</f>
        <v>25.08</v>
      </c>
      <c r="H3" s="2">
        <v>91.8</v>
      </c>
      <c r="I3" s="2">
        <f>H3*0.6</f>
        <v>55.08</v>
      </c>
      <c r="J3" s="2">
        <f>G3+I3</f>
        <v>80.16</v>
      </c>
      <c r="K3" s="2">
        <v>1</v>
      </c>
      <c r="L3" s="6" t="s">
        <v>17</v>
      </c>
    </row>
    <row r="4" spans="1:12" s="1" customFormat="1" ht="24.75" customHeight="1">
      <c r="A4" s="5">
        <v>1501010517</v>
      </c>
      <c r="B4" s="5" t="s">
        <v>70</v>
      </c>
      <c r="C4" s="5" t="s">
        <v>14</v>
      </c>
      <c r="D4" s="5" t="s">
        <v>69</v>
      </c>
      <c r="E4" s="5" t="s">
        <v>16</v>
      </c>
      <c r="F4" s="5">
        <v>72.2</v>
      </c>
      <c r="G4" s="2">
        <f>F4*0.4</f>
        <v>28.88</v>
      </c>
      <c r="H4" s="2">
        <v>84.6</v>
      </c>
      <c r="I4" s="2">
        <f>H4*0.6</f>
        <v>50.76</v>
      </c>
      <c r="J4" s="2">
        <f>G4+I4</f>
        <v>79.64</v>
      </c>
      <c r="K4" s="2">
        <v>2</v>
      </c>
      <c r="L4" s="6"/>
    </row>
    <row r="5" spans="1:12" s="1" customFormat="1" ht="24.75" customHeight="1">
      <c r="A5" s="5">
        <v>1501010424</v>
      </c>
      <c r="B5" s="5" t="s">
        <v>71</v>
      </c>
      <c r="C5" s="5" t="s">
        <v>14</v>
      </c>
      <c r="D5" s="5" t="s">
        <v>69</v>
      </c>
      <c r="E5" s="5" t="s">
        <v>16</v>
      </c>
      <c r="F5" s="5">
        <v>58.5</v>
      </c>
      <c r="G5" s="2">
        <f>F5*0.4</f>
        <v>23.4</v>
      </c>
      <c r="H5" s="2">
        <v>88.6</v>
      </c>
      <c r="I5" s="2">
        <f>H5*0.6</f>
        <v>53.16</v>
      </c>
      <c r="J5" s="2">
        <f>G5+I5</f>
        <v>76.56</v>
      </c>
      <c r="K5" s="2">
        <v>3</v>
      </c>
      <c r="L5" s="6"/>
    </row>
    <row r="6" spans="1:12" s="1" customFormat="1" ht="24.75" customHeight="1">
      <c r="A6" s="5">
        <v>1501010726</v>
      </c>
      <c r="B6" s="5" t="s">
        <v>72</v>
      </c>
      <c r="C6" s="5" t="s">
        <v>14</v>
      </c>
      <c r="D6" s="5" t="s">
        <v>69</v>
      </c>
      <c r="E6" s="5" t="s">
        <v>16</v>
      </c>
      <c r="F6" s="5">
        <v>58.2</v>
      </c>
      <c r="G6" s="2">
        <f>F6*0.4</f>
        <v>23.28</v>
      </c>
      <c r="H6" s="2">
        <v>85.6</v>
      </c>
      <c r="I6" s="2">
        <f>H6*0.6</f>
        <v>51.36</v>
      </c>
      <c r="J6" s="2">
        <f>G6+I6</f>
        <v>74.64</v>
      </c>
      <c r="K6" s="2">
        <v>4</v>
      </c>
      <c r="L6" s="6"/>
    </row>
    <row r="7" spans="1:12" s="1" customFormat="1" ht="24.75" customHeight="1">
      <c r="A7" s="5">
        <v>1501010928</v>
      </c>
      <c r="B7" s="5" t="s">
        <v>73</v>
      </c>
      <c r="C7" s="5" t="s">
        <v>14</v>
      </c>
      <c r="D7" s="5" t="s">
        <v>69</v>
      </c>
      <c r="E7" s="5" t="s">
        <v>16</v>
      </c>
      <c r="F7" s="5">
        <v>60.6</v>
      </c>
      <c r="G7" s="2">
        <f>F7*0.4</f>
        <v>24.24</v>
      </c>
      <c r="H7" s="2">
        <v>83.2</v>
      </c>
      <c r="I7" s="2">
        <f>H7*0.6</f>
        <v>49.92</v>
      </c>
      <c r="J7" s="2">
        <f>G7+I7</f>
        <v>74.16</v>
      </c>
      <c r="K7" s="2">
        <v>5</v>
      </c>
      <c r="L7" s="6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zoomScale="145" zoomScaleNormal="145" zoomScalePageLayoutView="0" workbookViewId="0" topLeftCell="A1">
      <selection activeCell="G12" sqref="G12"/>
    </sheetView>
  </sheetViews>
  <sheetFormatPr defaultColWidth="11.625" defaultRowHeight="13.5"/>
  <cols>
    <col min="1" max="1" width="11.625" style="0" customWidth="1"/>
  </cols>
  <sheetData>
    <row r="1" spans="1:11" ht="63" customHeight="1">
      <c r="A1" s="15" t="s">
        <v>74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1" customFormat="1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s="1" customFormat="1" ht="24.75" customHeight="1">
      <c r="A3" s="5">
        <v>1503012317</v>
      </c>
      <c r="B3" s="5" t="s">
        <v>75</v>
      </c>
      <c r="C3" s="5" t="s">
        <v>19</v>
      </c>
      <c r="D3" s="5" t="s">
        <v>15</v>
      </c>
      <c r="E3" s="5" t="s">
        <v>76</v>
      </c>
      <c r="F3" s="5">
        <v>51.5</v>
      </c>
      <c r="G3" s="2">
        <f>F3*0.4</f>
        <v>20.6</v>
      </c>
      <c r="H3" s="2">
        <v>92.3</v>
      </c>
      <c r="I3" s="2">
        <f>H3*0.6</f>
        <v>55.38</v>
      </c>
      <c r="J3" s="2">
        <f>G3+I3</f>
        <v>75.98</v>
      </c>
      <c r="K3" s="2">
        <v>1</v>
      </c>
      <c r="L3" s="6" t="s">
        <v>17</v>
      </c>
    </row>
    <row r="4" spans="1:12" s="1" customFormat="1" ht="24.75" customHeight="1">
      <c r="A4" s="5">
        <v>1503012308</v>
      </c>
      <c r="B4" s="5" t="s">
        <v>77</v>
      </c>
      <c r="C4" s="5" t="s">
        <v>19</v>
      </c>
      <c r="D4" s="5" t="s">
        <v>15</v>
      </c>
      <c r="E4" s="5" t="s">
        <v>76</v>
      </c>
      <c r="F4" s="5">
        <v>51</v>
      </c>
      <c r="G4" s="2">
        <f>F4*0.4</f>
        <v>20.4</v>
      </c>
      <c r="H4" s="2">
        <v>89.8</v>
      </c>
      <c r="I4" s="2">
        <f>H4*0.6</f>
        <v>53.88</v>
      </c>
      <c r="J4" s="2">
        <f>G4+I4</f>
        <v>74.28</v>
      </c>
      <c r="K4" s="2">
        <v>2</v>
      </c>
      <c r="L4" s="6"/>
    </row>
    <row r="5" spans="1:12" s="1" customFormat="1" ht="24.75" customHeight="1">
      <c r="A5" s="5">
        <v>1503012303</v>
      </c>
      <c r="B5" s="5" t="s">
        <v>78</v>
      </c>
      <c r="C5" s="5" t="s">
        <v>19</v>
      </c>
      <c r="D5" s="5" t="s">
        <v>15</v>
      </c>
      <c r="E5" s="5" t="s">
        <v>76</v>
      </c>
      <c r="F5" s="5">
        <v>55</v>
      </c>
      <c r="G5" s="2">
        <f>F5*0.4</f>
        <v>22</v>
      </c>
      <c r="H5" s="2">
        <v>85.6</v>
      </c>
      <c r="I5" s="2">
        <f>H5*0.6</f>
        <v>51.36</v>
      </c>
      <c r="J5" s="2">
        <f>G5+I5</f>
        <v>73.36</v>
      </c>
      <c r="K5" s="2">
        <v>3</v>
      </c>
      <c r="L5" s="6"/>
    </row>
    <row r="6" spans="1:12" s="1" customFormat="1" ht="24.75" customHeight="1">
      <c r="A6" s="5">
        <v>1503012419</v>
      </c>
      <c r="B6" s="5" t="s">
        <v>79</v>
      </c>
      <c r="C6" s="5" t="s">
        <v>19</v>
      </c>
      <c r="D6" s="5" t="s">
        <v>15</v>
      </c>
      <c r="E6" s="5" t="s">
        <v>76</v>
      </c>
      <c r="F6" s="5">
        <v>46</v>
      </c>
      <c r="G6" s="2">
        <f>F6*0.4</f>
        <v>18.4</v>
      </c>
      <c r="H6" s="2">
        <v>89.2</v>
      </c>
      <c r="I6" s="2">
        <f>H6*0.6</f>
        <v>53.52</v>
      </c>
      <c r="J6" s="2">
        <f>G6+I6</f>
        <v>71.92</v>
      </c>
      <c r="K6" s="2">
        <v>4</v>
      </c>
      <c r="L6" s="6"/>
    </row>
    <row r="7" spans="1:12" s="1" customFormat="1" ht="24.75" customHeight="1">
      <c r="A7" s="5">
        <v>1503012325</v>
      </c>
      <c r="B7" s="5" t="s">
        <v>80</v>
      </c>
      <c r="C7" s="5" t="s">
        <v>19</v>
      </c>
      <c r="D7" s="5" t="s">
        <v>15</v>
      </c>
      <c r="E7" s="5" t="s">
        <v>76</v>
      </c>
      <c r="F7" s="5">
        <v>50.5</v>
      </c>
      <c r="G7" s="2">
        <f>F7*0.4</f>
        <v>20.2</v>
      </c>
      <c r="H7" s="2">
        <v>0</v>
      </c>
      <c r="I7" s="2">
        <f>H7*0.6</f>
        <v>0</v>
      </c>
      <c r="J7" s="2">
        <f>G7+I7</f>
        <v>20.2</v>
      </c>
      <c r="K7" s="2">
        <v>5</v>
      </c>
      <c r="L7" s="6"/>
    </row>
    <row r="8" s="7" customFormat="1" ht="24.75" customHeight="1"/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zoomScale="145" zoomScaleNormal="145" zoomScalePageLayoutView="0" workbookViewId="0" topLeftCell="A1">
      <selection activeCell="G13" sqref="G13"/>
    </sheetView>
  </sheetViews>
  <sheetFormatPr defaultColWidth="11.625" defaultRowHeight="13.5"/>
  <cols>
    <col min="1" max="1" width="11.625" style="0" customWidth="1"/>
  </cols>
  <sheetData>
    <row r="1" spans="1:11" ht="67.5" customHeight="1">
      <c r="A1" s="15" t="s">
        <v>81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1" customFormat="1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s="1" customFormat="1" ht="24.75" customHeight="1">
      <c r="A3" s="5">
        <v>1503012425</v>
      </c>
      <c r="B3" s="5" t="s">
        <v>82</v>
      </c>
      <c r="C3" s="5" t="s">
        <v>19</v>
      </c>
      <c r="D3" s="5" t="s">
        <v>37</v>
      </c>
      <c r="E3" s="5" t="s">
        <v>76</v>
      </c>
      <c r="F3" s="5">
        <v>54</v>
      </c>
      <c r="G3" s="2">
        <f>F3*0.4</f>
        <v>21.6</v>
      </c>
      <c r="H3" s="2">
        <v>92.8</v>
      </c>
      <c r="I3" s="2">
        <f>H3*0.6</f>
        <v>55.68</v>
      </c>
      <c r="J3" s="2">
        <f>G3+I3</f>
        <v>77.28</v>
      </c>
      <c r="K3" s="2">
        <v>1</v>
      </c>
      <c r="L3" s="6" t="s">
        <v>17</v>
      </c>
    </row>
    <row r="4" spans="1:12" s="1" customFormat="1" ht="24.75" customHeight="1">
      <c r="A4" s="5">
        <v>1503012506</v>
      </c>
      <c r="B4" s="5" t="s">
        <v>83</v>
      </c>
      <c r="C4" s="5" t="s">
        <v>19</v>
      </c>
      <c r="D4" s="5" t="s">
        <v>37</v>
      </c>
      <c r="E4" s="5" t="s">
        <v>76</v>
      </c>
      <c r="F4" s="5">
        <v>62.5</v>
      </c>
      <c r="G4" s="2">
        <f>F4*0.4</f>
        <v>25</v>
      </c>
      <c r="H4" s="2">
        <v>85.4</v>
      </c>
      <c r="I4" s="2">
        <f>H4*0.6</f>
        <v>51.24</v>
      </c>
      <c r="J4" s="2">
        <f>G4+I4</f>
        <v>76.24</v>
      </c>
      <c r="K4" s="2">
        <v>2</v>
      </c>
      <c r="L4" s="6"/>
    </row>
    <row r="5" spans="1:12" s="1" customFormat="1" ht="24.75" customHeight="1">
      <c r="A5" s="5">
        <v>1503012413</v>
      </c>
      <c r="B5" s="5" t="s">
        <v>84</v>
      </c>
      <c r="C5" s="5" t="s">
        <v>19</v>
      </c>
      <c r="D5" s="5" t="s">
        <v>37</v>
      </c>
      <c r="E5" s="5" t="s">
        <v>76</v>
      </c>
      <c r="F5" s="5">
        <v>52</v>
      </c>
      <c r="G5" s="2">
        <f>F5*0.4</f>
        <v>20.8</v>
      </c>
      <c r="H5" s="2">
        <v>76.9</v>
      </c>
      <c r="I5" s="2">
        <f>H5*0.6</f>
        <v>46.14</v>
      </c>
      <c r="J5" s="2">
        <f>G5+I5</f>
        <v>66.94</v>
      </c>
      <c r="K5" s="2">
        <v>3</v>
      </c>
      <c r="L5" s="6"/>
    </row>
    <row r="6" spans="1:12" s="1" customFormat="1" ht="24.75" customHeight="1">
      <c r="A6" s="5">
        <v>1503012326</v>
      </c>
      <c r="B6" s="5" t="s">
        <v>85</v>
      </c>
      <c r="C6" s="5" t="s">
        <v>19</v>
      </c>
      <c r="D6" s="5" t="s">
        <v>37</v>
      </c>
      <c r="E6" s="5" t="s">
        <v>76</v>
      </c>
      <c r="F6" s="5">
        <v>42.5</v>
      </c>
      <c r="G6" s="2">
        <f>F6*0.4</f>
        <v>17</v>
      </c>
      <c r="H6" s="2">
        <v>80.9</v>
      </c>
      <c r="I6" s="2">
        <f>H6*0.6</f>
        <v>48.54</v>
      </c>
      <c r="J6" s="2">
        <f>G6+I6</f>
        <v>65.54</v>
      </c>
      <c r="K6" s="2">
        <v>4</v>
      </c>
      <c r="L6" s="6"/>
    </row>
    <row r="7" spans="1:12" s="1" customFormat="1" ht="24.75" customHeight="1">
      <c r="A7" s="5">
        <v>1503012401</v>
      </c>
      <c r="B7" s="5" t="s">
        <v>86</v>
      </c>
      <c r="C7" s="5" t="s">
        <v>19</v>
      </c>
      <c r="D7" s="5" t="s">
        <v>37</v>
      </c>
      <c r="E7" s="5" t="s">
        <v>76</v>
      </c>
      <c r="F7" s="5">
        <v>47</v>
      </c>
      <c r="G7" s="2">
        <f>F7*0.4</f>
        <v>18.8</v>
      </c>
      <c r="H7" s="2">
        <v>0</v>
      </c>
      <c r="I7" s="2">
        <f>H7*0.6</f>
        <v>0</v>
      </c>
      <c r="J7" s="2">
        <f>G7+I7</f>
        <v>18.8</v>
      </c>
      <c r="K7" s="2">
        <v>5</v>
      </c>
      <c r="L7" s="6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zoomScale="160" zoomScaleNormal="160" zoomScalePageLayoutView="0" workbookViewId="0" topLeftCell="A1">
      <selection activeCell="L7" sqref="L7"/>
    </sheetView>
  </sheetViews>
  <sheetFormatPr defaultColWidth="11.625" defaultRowHeight="13.5"/>
  <cols>
    <col min="1" max="2" width="11.625" style="0" customWidth="1"/>
    <col min="3" max="3" width="8.875" style="0" customWidth="1"/>
    <col min="4" max="4" width="11.625" style="0" customWidth="1"/>
  </cols>
  <sheetData>
    <row r="1" spans="1:11" ht="48" customHeight="1">
      <c r="A1" s="15" t="s">
        <v>87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1" customFormat="1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s="1" customFormat="1" ht="24.75" customHeight="1">
      <c r="A3" s="5">
        <v>1503012327</v>
      </c>
      <c r="B3" s="5" t="s">
        <v>88</v>
      </c>
      <c r="C3" s="5" t="s">
        <v>19</v>
      </c>
      <c r="D3" s="5" t="s">
        <v>89</v>
      </c>
      <c r="E3" s="5" t="s">
        <v>76</v>
      </c>
      <c r="F3" s="5">
        <v>50</v>
      </c>
      <c r="G3" s="2">
        <f aca="true" t="shared" si="0" ref="G3:G12">F3*0.4</f>
        <v>20</v>
      </c>
      <c r="H3" s="2">
        <v>88.2</v>
      </c>
      <c r="I3" s="2">
        <f aca="true" t="shared" si="1" ref="I3:I12">H3*0.6</f>
        <v>52.92</v>
      </c>
      <c r="J3" s="2">
        <f aca="true" t="shared" si="2" ref="J3:J12">G3+I3</f>
        <v>72.92</v>
      </c>
      <c r="K3" s="2">
        <v>1</v>
      </c>
      <c r="L3" s="6" t="s">
        <v>17</v>
      </c>
    </row>
    <row r="4" spans="1:12" s="1" customFormat="1" ht="24.75" customHeight="1">
      <c r="A4" s="5">
        <v>1503012421</v>
      </c>
      <c r="B4" s="5" t="s">
        <v>90</v>
      </c>
      <c r="C4" s="5" t="s">
        <v>19</v>
      </c>
      <c r="D4" s="5" t="s">
        <v>89</v>
      </c>
      <c r="E4" s="5" t="s">
        <v>76</v>
      </c>
      <c r="F4" s="5">
        <v>51.5</v>
      </c>
      <c r="G4" s="2">
        <f t="shared" si="0"/>
        <v>20.6</v>
      </c>
      <c r="H4" s="2">
        <v>86.8</v>
      </c>
      <c r="I4" s="2">
        <f t="shared" si="1"/>
        <v>52.08</v>
      </c>
      <c r="J4" s="2">
        <f t="shared" si="2"/>
        <v>72.68</v>
      </c>
      <c r="K4" s="2">
        <v>2</v>
      </c>
      <c r="L4" s="6" t="s">
        <v>17</v>
      </c>
    </row>
    <row r="5" spans="1:12" s="1" customFormat="1" ht="24.75" customHeight="1">
      <c r="A5" s="5">
        <v>1503012415</v>
      </c>
      <c r="B5" s="5" t="s">
        <v>91</v>
      </c>
      <c r="C5" s="5" t="s">
        <v>19</v>
      </c>
      <c r="D5" s="5" t="s">
        <v>89</v>
      </c>
      <c r="E5" s="5" t="s">
        <v>76</v>
      </c>
      <c r="F5" s="5">
        <v>44</v>
      </c>
      <c r="G5" s="2">
        <f t="shared" si="0"/>
        <v>17.6</v>
      </c>
      <c r="H5" s="2">
        <v>91.2</v>
      </c>
      <c r="I5" s="2">
        <f t="shared" si="1"/>
        <v>54.72</v>
      </c>
      <c r="J5" s="2">
        <f t="shared" si="2"/>
        <v>72.32</v>
      </c>
      <c r="K5" s="2">
        <v>3</v>
      </c>
      <c r="L5" s="6"/>
    </row>
    <row r="6" spans="1:12" s="1" customFormat="1" ht="24.75" customHeight="1">
      <c r="A6" s="5">
        <v>1503012304</v>
      </c>
      <c r="B6" s="5" t="s">
        <v>92</v>
      </c>
      <c r="C6" s="5" t="s">
        <v>19</v>
      </c>
      <c r="D6" s="5" t="s">
        <v>89</v>
      </c>
      <c r="E6" s="5" t="s">
        <v>76</v>
      </c>
      <c r="F6" s="5">
        <v>43.5</v>
      </c>
      <c r="G6" s="2">
        <f t="shared" si="0"/>
        <v>17.4</v>
      </c>
      <c r="H6" s="2">
        <v>88</v>
      </c>
      <c r="I6" s="2">
        <f t="shared" si="1"/>
        <v>52.8</v>
      </c>
      <c r="J6" s="2">
        <f t="shared" si="2"/>
        <v>70.2</v>
      </c>
      <c r="K6" s="2">
        <v>4</v>
      </c>
      <c r="L6" s="6"/>
    </row>
    <row r="7" spans="1:12" s="1" customFormat="1" ht="24.75" customHeight="1">
      <c r="A7" s="5">
        <v>1503012330</v>
      </c>
      <c r="B7" s="5" t="s">
        <v>93</v>
      </c>
      <c r="C7" s="5" t="s">
        <v>14</v>
      </c>
      <c r="D7" s="5" t="s">
        <v>89</v>
      </c>
      <c r="E7" s="5" t="s">
        <v>76</v>
      </c>
      <c r="F7" s="5">
        <v>65.5</v>
      </c>
      <c r="G7" s="2">
        <f t="shared" si="0"/>
        <v>26.2</v>
      </c>
      <c r="H7" s="2">
        <v>73.1</v>
      </c>
      <c r="I7" s="2">
        <f t="shared" si="1"/>
        <v>43.86</v>
      </c>
      <c r="J7" s="2">
        <f t="shared" si="2"/>
        <v>70.06</v>
      </c>
      <c r="K7" s="2">
        <v>5</v>
      </c>
      <c r="L7" s="6"/>
    </row>
    <row r="8" spans="1:12" s="1" customFormat="1" ht="24.75" customHeight="1">
      <c r="A8" s="5">
        <v>1503012430</v>
      </c>
      <c r="B8" s="5" t="s">
        <v>94</v>
      </c>
      <c r="C8" s="5" t="s">
        <v>19</v>
      </c>
      <c r="D8" s="5" t="s">
        <v>89</v>
      </c>
      <c r="E8" s="5" t="s">
        <v>76</v>
      </c>
      <c r="F8" s="5">
        <v>63.5</v>
      </c>
      <c r="G8" s="2">
        <f t="shared" si="0"/>
        <v>25.4</v>
      </c>
      <c r="H8" s="2">
        <v>73.8</v>
      </c>
      <c r="I8" s="2">
        <f t="shared" si="1"/>
        <v>44.28</v>
      </c>
      <c r="J8" s="2">
        <f t="shared" si="2"/>
        <v>69.68</v>
      </c>
      <c r="K8" s="2">
        <v>6</v>
      </c>
      <c r="L8" s="6"/>
    </row>
    <row r="9" spans="1:12" s="1" customFormat="1" ht="24.75" customHeight="1">
      <c r="A9" s="5">
        <v>1503012424</v>
      </c>
      <c r="B9" s="5" t="s">
        <v>95</v>
      </c>
      <c r="C9" s="5" t="s">
        <v>14</v>
      </c>
      <c r="D9" s="5" t="s">
        <v>89</v>
      </c>
      <c r="E9" s="5" t="s">
        <v>76</v>
      </c>
      <c r="F9" s="5">
        <v>55.5</v>
      </c>
      <c r="G9" s="2">
        <f t="shared" si="0"/>
        <v>22.2</v>
      </c>
      <c r="H9" s="2">
        <v>71.9</v>
      </c>
      <c r="I9" s="2">
        <f t="shared" si="1"/>
        <v>43.14</v>
      </c>
      <c r="J9" s="2">
        <f t="shared" si="2"/>
        <v>65.34</v>
      </c>
      <c r="K9" s="2">
        <v>7</v>
      </c>
      <c r="L9" s="6"/>
    </row>
    <row r="10" spans="1:12" s="1" customFormat="1" ht="24.75" customHeight="1">
      <c r="A10" s="5">
        <v>1503012314</v>
      </c>
      <c r="B10" s="5" t="s">
        <v>96</v>
      </c>
      <c r="C10" s="5" t="s">
        <v>14</v>
      </c>
      <c r="D10" s="5" t="s">
        <v>89</v>
      </c>
      <c r="E10" s="5" t="s">
        <v>76</v>
      </c>
      <c r="F10" s="5">
        <v>45</v>
      </c>
      <c r="G10" s="2">
        <f t="shared" si="0"/>
        <v>18</v>
      </c>
      <c r="H10" s="2">
        <v>67.7</v>
      </c>
      <c r="I10" s="2">
        <f t="shared" si="1"/>
        <v>40.62</v>
      </c>
      <c r="J10" s="2">
        <f t="shared" si="2"/>
        <v>58.62</v>
      </c>
      <c r="K10" s="2">
        <v>8</v>
      </c>
      <c r="L10" s="6"/>
    </row>
    <row r="11" spans="1:12" s="1" customFormat="1" ht="24.75" customHeight="1">
      <c r="A11" s="5">
        <v>1503012301</v>
      </c>
      <c r="B11" s="5" t="s">
        <v>97</v>
      </c>
      <c r="C11" s="5" t="s">
        <v>19</v>
      </c>
      <c r="D11" s="5" t="s">
        <v>89</v>
      </c>
      <c r="E11" s="5" t="s">
        <v>76</v>
      </c>
      <c r="F11" s="5">
        <v>46</v>
      </c>
      <c r="G11" s="2">
        <f t="shared" si="0"/>
        <v>18.4</v>
      </c>
      <c r="H11" s="2">
        <v>0</v>
      </c>
      <c r="I11" s="2">
        <f t="shared" si="1"/>
        <v>0</v>
      </c>
      <c r="J11" s="2">
        <f t="shared" si="2"/>
        <v>18.4</v>
      </c>
      <c r="K11" s="2">
        <v>9</v>
      </c>
      <c r="L11" s="6"/>
    </row>
    <row r="12" spans="1:12" s="1" customFormat="1" ht="24.75" customHeight="1">
      <c r="A12" s="5">
        <v>1503012405</v>
      </c>
      <c r="B12" s="5" t="s">
        <v>98</v>
      </c>
      <c r="C12" s="5" t="s">
        <v>14</v>
      </c>
      <c r="D12" s="5" t="s">
        <v>89</v>
      </c>
      <c r="E12" s="5" t="s">
        <v>76</v>
      </c>
      <c r="F12" s="5">
        <v>43.5</v>
      </c>
      <c r="G12" s="2">
        <f t="shared" si="0"/>
        <v>17.4</v>
      </c>
      <c r="H12" s="2">
        <v>0</v>
      </c>
      <c r="I12" s="2">
        <f t="shared" si="1"/>
        <v>0</v>
      </c>
      <c r="J12" s="2">
        <f t="shared" si="2"/>
        <v>17.4</v>
      </c>
      <c r="K12" s="2">
        <v>10</v>
      </c>
      <c r="L12" s="6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中关村装机</cp:lastModifiedBy>
  <dcterms:created xsi:type="dcterms:W3CDTF">2015-12-30T05:50:00Z</dcterms:created>
  <dcterms:modified xsi:type="dcterms:W3CDTF">2015-12-31T09:28:25Z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